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5" yWindow="45" windowWidth="11550" windowHeight="9240" tabRatio="906" activeTab="0"/>
  </bookViews>
  <sheets>
    <sheet name="Risultati COMPLESSIVi_UMA" sheetId="1" r:id="rId1"/>
    <sheet name="COMPLESSIVO_AREA 1" sheetId="2" r:id="rId2"/>
    <sheet name="COMPLESSIVO_AREA2" sheetId="3" r:id="rId3"/>
    <sheet name="COMPLESSIVO_AREA3" sheetId="4" r:id="rId4"/>
    <sheet name="COMPLESSIVO_AREA4" sheetId="5" r:id="rId5"/>
    <sheet name="Quadro d'insieme UMA" sheetId="6" r:id="rId6"/>
    <sheet name="AREA1" sheetId="7" r:id="rId7"/>
    <sheet name="AREA2" sheetId="8" r:id="rId8"/>
    <sheet name="AREA3" sheetId="9" r:id="rId9"/>
    <sheet name="AREA4" sheetId="10" r:id="rId10"/>
    <sheet name="Dati SICUREZZA" sheetId="11" r:id="rId11"/>
    <sheet name="Item più alti" sheetId="12" r:id="rId12"/>
    <sheet name="Item più bassi" sheetId="13" r:id="rId13"/>
    <sheet name="INFO strutture" sheetId="14" r:id="rId14"/>
  </sheets>
  <definedNames/>
  <calcPr fullCalcOnLoad="1"/>
</workbook>
</file>

<file path=xl/sharedStrings.xml><?xml version="1.0" encoding="utf-8"?>
<sst xmlns="http://schemas.openxmlformats.org/spreadsheetml/2006/main" count="3758" uniqueCount="656">
  <si>
    <t>REGIONE</t>
  </si>
  <si>
    <t>PROVINCIA</t>
  </si>
  <si>
    <t>COMUNE</t>
  </si>
  <si>
    <t>TIPO</t>
  </si>
  <si>
    <t>URP</t>
  </si>
  <si>
    <t>CUP</t>
  </si>
  <si>
    <t>Pediatria</t>
  </si>
  <si>
    <t>Ostetricia</t>
  </si>
  <si>
    <t>Oncologia</t>
  </si>
  <si>
    <t>Psichiatria</t>
  </si>
  <si>
    <t>REFERENTE DELLA STRUTTURA</t>
  </si>
  <si>
    <t>REFERENTE CIVICO</t>
  </si>
  <si>
    <t>NOTE EVENTUALI</t>
  </si>
  <si>
    <t>1</t>
  </si>
  <si>
    <t>2</t>
  </si>
  <si>
    <t>3</t>
  </si>
  <si>
    <t>4.1</t>
  </si>
  <si>
    <t>4.2</t>
  </si>
  <si>
    <t>5</t>
  </si>
  <si>
    <t>6</t>
  </si>
  <si>
    <t>7</t>
  </si>
  <si>
    <t>8</t>
  </si>
  <si>
    <t>9.1</t>
  </si>
  <si>
    <t>9.2</t>
  </si>
  <si>
    <t>10.1</t>
  </si>
  <si>
    <t>10.2</t>
  </si>
  <si>
    <t>11</t>
  </si>
  <si>
    <t>12</t>
  </si>
  <si>
    <t>13</t>
  </si>
  <si>
    <t>14.1</t>
  </si>
  <si>
    <t>14.2</t>
  </si>
  <si>
    <t>15</t>
  </si>
  <si>
    <t>16</t>
  </si>
  <si>
    <t>17</t>
  </si>
  <si>
    <t>18</t>
  </si>
  <si>
    <t>19.1</t>
  </si>
  <si>
    <t>19.2</t>
  </si>
  <si>
    <t>19.3</t>
  </si>
  <si>
    <t>20.1</t>
  </si>
  <si>
    <t>20.2</t>
  </si>
  <si>
    <t>20.3</t>
  </si>
  <si>
    <t>20.4</t>
  </si>
  <si>
    <t>21</t>
  </si>
  <si>
    <t>22.1</t>
  </si>
  <si>
    <t>22.2</t>
  </si>
  <si>
    <t>23</t>
  </si>
  <si>
    <t>24</t>
  </si>
  <si>
    <t>25</t>
  </si>
  <si>
    <t>26</t>
  </si>
  <si>
    <t>27</t>
  </si>
  <si>
    <t>28</t>
  </si>
  <si>
    <t>29</t>
  </si>
  <si>
    <t>30.1</t>
  </si>
  <si>
    <t>30.2</t>
  </si>
  <si>
    <t>30.3</t>
  </si>
  <si>
    <t>31</t>
  </si>
  <si>
    <t>32.1</t>
  </si>
  <si>
    <t>32.2</t>
  </si>
  <si>
    <t>32.3</t>
  </si>
  <si>
    <t>33</t>
  </si>
  <si>
    <t>34</t>
  </si>
  <si>
    <t>35.1</t>
  </si>
  <si>
    <t>35.2</t>
  </si>
  <si>
    <t>36</t>
  </si>
  <si>
    <t>37</t>
  </si>
  <si>
    <t>38</t>
  </si>
  <si>
    <t>39</t>
  </si>
  <si>
    <t>40.1</t>
  </si>
  <si>
    <t>40.2</t>
  </si>
  <si>
    <t>41.1</t>
  </si>
  <si>
    <t>41.2</t>
  </si>
  <si>
    <t>41.3</t>
  </si>
  <si>
    <t>41.4</t>
  </si>
  <si>
    <t>41.5</t>
  </si>
  <si>
    <t>42</t>
  </si>
  <si>
    <t>43</t>
  </si>
  <si>
    <t>44</t>
  </si>
  <si>
    <t>45</t>
  </si>
  <si>
    <t>46</t>
  </si>
  <si>
    <t>47</t>
  </si>
  <si>
    <t>49.1</t>
  </si>
  <si>
    <t>49.2</t>
  </si>
  <si>
    <t>49.3</t>
  </si>
  <si>
    <t>49.4</t>
  </si>
  <si>
    <t>50.1</t>
  </si>
  <si>
    <t>50.2</t>
  </si>
  <si>
    <t>50.3</t>
  </si>
  <si>
    <t>50.4</t>
  </si>
  <si>
    <t>51.1</t>
  </si>
  <si>
    <t>51.2</t>
  </si>
  <si>
    <t>52</t>
  </si>
  <si>
    <t>53</t>
  </si>
  <si>
    <t>54</t>
  </si>
  <si>
    <t>55</t>
  </si>
  <si>
    <t>56</t>
  </si>
  <si>
    <t>57</t>
  </si>
  <si>
    <t>58</t>
  </si>
  <si>
    <t>59</t>
  </si>
  <si>
    <t>60</t>
  </si>
  <si>
    <t>61.1</t>
  </si>
  <si>
    <t>61.2</t>
  </si>
  <si>
    <t>61.3</t>
  </si>
  <si>
    <t>61.4</t>
  </si>
  <si>
    <t>61.5</t>
  </si>
  <si>
    <t>61.6</t>
  </si>
  <si>
    <t>62</t>
  </si>
  <si>
    <t>63.1</t>
  </si>
  <si>
    <t>63.2</t>
  </si>
  <si>
    <t>64</t>
  </si>
  <si>
    <t>65.1</t>
  </si>
  <si>
    <t>65.2</t>
  </si>
  <si>
    <t>65.3</t>
  </si>
  <si>
    <t>66.1</t>
  </si>
  <si>
    <t>66.2</t>
  </si>
  <si>
    <t>66.3</t>
  </si>
  <si>
    <t>67.1</t>
  </si>
  <si>
    <t>67.2</t>
  </si>
  <si>
    <t>67.3</t>
  </si>
  <si>
    <t>68</t>
  </si>
  <si>
    <t>69.1</t>
  </si>
  <si>
    <t>69.2</t>
  </si>
  <si>
    <t>69.3</t>
  </si>
  <si>
    <t>70</t>
  </si>
  <si>
    <t>71</t>
  </si>
  <si>
    <t>72.1</t>
  </si>
  <si>
    <t>72.2</t>
  </si>
  <si>
    <t>73.1</t>
  </si>
  <si>
    <t>73.2</t>
  </si>
  <si>
    <t>73.3</t>
  </si>
  <si>
    <t>74</t>
  </si>
  <si>
    <t>75</t>
  </si>
  <si>
    <t>76</t>
  </si>
  <si>
    <t>77</t>
  </si>
  <si>
    <t>78</t>
  </si>
  <si>
    <t>79</t>
  </si>
  <si>
    <t>80</t>
  </si>
  <si>
    <t>81.1</t>
  </si>
  <si>
    <t>81.2</t>
  </si>
  <si>
    <t>82.1</t>
  </si>
  <si>
    <t>82.2</t>
  </si>
  <si>
    <t>83</t>
  </si>
  <si>
    <t>84</t>
  </si>
  <si>
    <t>85</t>
  </si>
  <si>
    <t>86</t>
  </si>
  <si>
    <t>87</t>
  </si>
  <si>
    <t>88</t>
  </si>
  <si>
    <t>89</t>
  </si>
  <si>
    <t>90</t>
  </si>
  <si>
    <t>91.1</t>
  </si>
  <si>
    <t>91.2</t>
  </si>
  <si>
    <t>91.3</t>
  </si>
  <si>
    <t>91.4</t>
  </si>
  <si>
    <t>91.5</t>
  </si>
  <si>
    <t>91.6</t>
  </si>
  <si>
    <t>92.1</t>
  </si>
  <si>
    <t>92.2</t>
  </si>
  <si>
    <t>92.3</t>
  </si>
  <si>
    <t>92.4</t>
  </si>
  <si>
    <t>93.1</t>
  </si>
  <si>
    <t>93.2</t>
  </si>
  <si>
    <t>93.3</t>
  </si>
  <si>
    <t>93.4</t>
  </si>
  <si>
    <t>94.1</t>
  </si>
  <si>
    <t>94.2</t>
  </si>
  <si>
    <t>94.3</t>
  </si>
  <si>
    <t>94.4</t>
  </si>
  <si>
    <t>95.1</t>
  </si>
  <si>
    <t>95.2</t>
  </si>
  <si>
    <t>95.3</t>
  </si>
  <si>
    <t>95.4</t>
  </si>
  <si>
    <t>95.5</t>
  </si>
  <si>
    <t>96.1</t>
  </si>
  <si>
    <t>96.2</t>
  </si>
  <si>
    <t>96.3</t>
  </si>
  <si>
    <t>96.4</t>
  </si>
  <si>
    <t>96.5</t>
  </si>
  <si>
    <t>96.6</t>
  </si>
  <si>
    <t>96.7</t>
  </si>
  <si>
    <t>97.1</t>
  </si>
  <si>
    <t>97.2</t>
  </si>
  <si>
    <t>98.1</t>
  </si>
  <si>
    <t>98.2</t>
  </si>
  <si>
    <t>98.3</t>
  </si>
  <si>
    <t>98.4</t>
  </si>
  <si>
    <t>98.5</t>
  </si>
  <si>
    <t>99</t>
  </si>
  <si>
    <t>100</t>
  </si>
  <si>
    <t>101.1</t>
  </si>
  <si>
    <t>101.2</t>
  </si>
  <si>
    <t>102.1</t>
  </si>
  <si>
    <t>102.2</t>
  </si>
  <si>
    <t>103.1</t>
  </si>
  <si>
    <t>103.2</t>
  </si>
  <si>
    <t>104.1</t>
  </si>
  <si>
    <t>104.2</t>
  </si>
  <si>
    <t>105</t>
  </si>
  <si>
    <t>106</t>
  </si>
  <si>
    <t>107.1</t>
  </si>
  <si>
    <t>107.2</t>
  </si>
  <si>
    <t>108</t>
  </si>
  <si>
    <t>109</t>
  </si>
  <si>
    <t>110.1</t>
  </si>
  <si>
    <t>110.2</t>
  </si>
  <si>
    <t>110.3</t>
  </si>
  <si>
    <t>110.4</t>
  </si>
  <si>
    <t>110.5</t>
  </si>
  <si>
    <t>111</t>
  </si>
  <si>
    <t>112</t>
  </si>
  <si>
    <t>113.1</t>
  </si>
  <si>
    <t>113.2</t>
  </si>
  <si>
    <t>113.3</t>
  </si>
  <si>
    <t>114.1</t>
  </si>
  <si>
    <t>114.2</t>
  </si>
  <si>
    <t>114.3</t>
  </si>
  <si>
    <t>114.4</t>
  </si>
  <si>
    <t>114.5</t>
  </si>
  <si>
    <t>114.6</t>
  </si>
  <si>
    <t>114.7</t>
  </si>
  <si>
    <t>115</t>
  </si>
  <si>
    <t>116</t>
  </si>
  <si>
    <t>117</t>
  </si>
  <si>
    <t>118</t>
  </si>
  <si>
    <t>119</t>
  </si>
  <si>
    <t>120</t>
  </si>
  <si>
    <t>121</t>
  </si>
  <si>
    <t>122</t>
  </si>
  <si>
    <t>123</t>
  </si>
  <si>
    <t>124</t>
  </si>
  <si>
    <t>125</t>
  </si>
  <si>
    <t>126</t>
  </si>
  <si>
    <t>127</t>
  </si>
  <si>
    <t>128</t>
  </si>
  <si>
    <t>129</t>
  </si>
  <si>
    <t>130</t>
  </si>
  <si>
    <t>131</t>
  </si>
  <si>
    <t>132.1</t>
  </si>
  <si>
    <t>132.2</t>
  </si>
  <si>
    <t>133</t>
  </si>
  <si>
    <t>134.1</t>
  </si>
  <si>
    <t>134.2</t>
  </si>
  <si>
    <t>135.1</t>
  </si>
  <si>
    <t>135.2</t>
  </si>
  <si>
    <t>136.1</t>
  </si>
  <si>
    <t>136.2</t>
  </si>
  <si>
    <t>136.3</t>
  </si>
  <si>
    <t>136.4</t>
  </si>
  <si>
    <t>137.1</t>
  </si>
  <si>
    <t>137.2</t>
  </si>
  <si>
    <t>138.1</t>
  </si>
  <si>
    <t>138.2</t>
  </si>
  <si>
    <t>138.3</t>
  </si>
  <si>
    <t>139</t>
  </si>
  <si>
    <t>140</t>
  </si>
  <si>
    <t>141</t>
  </si>
  <si>
    <t>142</t>
  </si>
  <si>
    <t>3.1</t>
  </si>
  <si>
    <t>3.2</t>
  </si>
  <si>
    <t>3.3</t>
  </si>
  <si>
    <t>3.4</t>
  </si>
  <si>
    <t>4.3</t>
  </si>
  <si>
    <t>5.1</t>
  </si>
  <si>
    <t>5.2</t>
  </si>
  <si>
    <t>5.3</t>
  </si>
  <si>
    <t>9</t>
  </si>
  <si>
    <t>10.3</t>
  </si>
  <si>
    <t>10.4</t>
  </si>
  <si>
    <t>10.5</t>
  </si>
  <si>
    <t>12.1</t>
  </si>
  <si>
    <t>12.2</t>
  </si>
  <si>
    <t>12.3</t>
  </si>
  <si>
    <t>14.3</t>
  </si>
  <si>
    <t>14.4</t>
  </si>
  <si>
    <t>Ospedale a gestione diretta</t>
  </si>
  <si>
    <t>ONCOLOGIA</t>
  </si>
  <si>
    <t>PS</t>
  </si>
  <si>
    <t>PEDIATRIA</t>
  </si>
  <si>
    <t>OSTETRICIA</t>
  </si>
  <si>
    <t>MEDICINA GENERALE</t>
  </si>
  <si>
    <t>CENTRO PRELIEVI</t>
  </si>
  <si>
    <t>SPDC</t>
  </si>
  <si>
    <t>MEDICINA
GENERALE</t>
  </si>
  <si>
    <t>CHIRURGIA
GENERALE</t>
  </si>
  <si>
    <t>Filtri</t>
  </si>
  <si>
    <t>TERAPIA
INTENSIVA</t>
  </si>
  <si>
    <t>CENTRO
PRELIEVI</t>
  </si>
  <si>
    <t>DENOMINAZIONE
STRUTTURA</t>
  </si>
  <si>
    <t>DENOMINAZIONE
STRUTTURA INTERNA</t>
  </si>
  <si>
    <t>CODICE
STRUTTURA</t>
  </si>
  <si>
    <t>SUB-CODICE
STRUTTURA INTERNA</t>
  </si>
  <si>
    <t>CODICE USL/
AZ. OSPEDALIERA</t>
  </si>
  <si>
    <t>POSTI
LETTO</t>
  </si>
  <si>
    <t>Centro
prelievi</t>
  </si>
  <si>
    <t>Pronto
soccorso</t>
  </si>
  <si>
    <t>Medicina
generale</t>
  </si>
  <si>
    <t>Chirurgia
generale</t>
  </si>
  <si>
    <t>Terapia
intensiva</t>
  </si>
  <si>
    <t>DATA
COMPILAZIONE</t>
  </si>
  <si>
    <t>MODULO
SICUREZZA</t>
  </si>
  <si>
    <t>Item a rapporti</t>
  </si>
  <si>
    <t>ITEM
A RAPPORTI</t>
  </si>
  <si>
    <t>AREA</t>
  </si>
  <si>
    <t>SOTTO-AREA</t>
  </si>
  <si>
    <t>CRITERIO</t>
  </si>
  <si>
    <t>1.1.1 Funzione di supporto psicologico</t>
  </si>
  <si>
    <t>1.1.2 Attività/interventi per favorire la socialità e la continuità con il mondo esterno</t>
  </si>
  <si>
    <t>1.1.3 Agevolazione del supporto relazionale e affettivo di familiari e altri soggetti</t>
  </si>
  <si>
    <t>1.1.4 "Ospedale senza dolore"</t>
  </si>
  <si>
    <t>1.1 ATTENZIONE ALLA FRAGILITA' E A I BISOGNI DELLA PERSONA</t>
  </si>
  <si>
    <t>1.2 RISPETTO DELLA PRIVACY</t>
  </si>
  <si>
    <t>1.2.1 Rispetto dell'anonimato e della non-diffusione dei dati sensibili</t>
  </si>
  <si>
    <t>1.2.2 Rispetto della riservatezza</t>
  </si>
  <si>
    <t>2.4.1 Comfort dei servizi comuni</t>
  </si>
  <si>
    <t>2.4.2 Comfort delle sale d'attesa</t>
  </si>
  <si>
    <t>2.3.3 Comfort alberghiero</t>
  </si>
  <si>
    <t>2.3.1 Dotazioni  e caratteristiche dei reparti di degneza</t>
  </si>
  <si>
    <t>2.2.2 Percorsi interni</t>
  </si>
  <si>
    <t>2.1.1 Eliminazione delle barriere architettoniche e sensoriali</t>
  </si>
  <si>
    <t>2.1.2 Accessibilità ai pedoni e ai mezzi di trasporto</t>
  </si>
  <si>
    <t>1.3 IMPEGNO PER LA NON-DISCRIMINAZIONE CULTURALE, ETNICA, RELIGIOSA</t>
  </si>
  <si>
    <t>1.4 CONTINUITA' DELLE CURE</t>
  </si>
  <si>
    <t>1.3.1 Rispetto delle specificità linguistiche</t>
  </si>
  <si>
    <t>1.3.2 Rispetto delle sigenze di culto</t>
  </si>
  <si>
    <t>1.3.3 Rispetto delle specificità etniche e culturali</t>
  </si>
  <si>
    <t>1.4.1 Agevolazione della continuità delle cure</t>
  </si>
  <si>
    <t>2.1 ACCESSIBILITA' FISICA</t>
  </si>
  <si>
    <t>2.2 LOGISTICA E SEGNALETICA</t>
  </si>
  <si>
    <t>2.3 REPARTI DI DEGNEZA "A MISURA D'UOMO"</t>
  </si>
  <si>
    <t>2.4 COMFORT GENERALE DELLA STRUTTURA</t>
  </si>
  <si>
    <t>3 ACCESSO ALLE INFORMAZIONI, SEMPLIFICAZIONE E TRASPARENZA</t>
  </si>
  <si>
    <t>3.1 SEMPLIFICAZIONE DELLE PROCEDURE</t>
  </si>
  <si>
    <t>3.2.1 Agevolazione dell'accesso alla documentazione sanitaria</t>
  </si>
  <si>
    <t>3.2.2 Accesso alle informazioni</t>
  </si>
  <si>
    <t>3.2.3 Contenuti e accessibilità del sito web</t>
  </si>
  <si>
    <t>4.1.1 Cura della comunicazione clinica ed empowerment individuale</t>
  </si>
  <si>
    <t>4.1.2 Formazione e supporto al personale per la cura della relazione con il paziente</t>
  </si>
  <si>
    <t>4.2.2 Accoglienza</t>
  </si>
  <si>
    <t>4.2.3 Formazione del personale di contatto</t>
  </si>
  <si>
    <t>2.2.1 Orientamento e segnaletica</t>
  </si>
  <si>
    <t>3.1.1 Semplificazione delle modalità di prenotazione</t>
  </si>
  <si>
    <t>1 PROCESSI ASSISTENZIALI E ORGANIZZATIVI ORIENTATI AL RISPETTO E ALLA SPECIFICITA' DELLA PERSONA</t>
  </si>
  <si>
    <t>2 ACCESSIBILITA' FISICA, VIVIBILITA' E COMFORT DEI LUOGHI DI CURA</t>
  </si>
  <si>
    <t>4 CURA DELLA RELAZIONE CON IL PAZIENTE/CITTADINO</t>
  </si>
  <si>
    <t>4.2.1 Assunzione di impegni nei confronti del cittadino</t>
  </si>
  <si>
    <t>3.1.2 Semplificazione delle modalità di accesso alle prestazioni</t>
  </si>
  <si>
    <t>3.2 AGEVOLAZIONE DELL'ACCESSO ALLE INFORMAZIONI E TRASPARENZA</t>
  </si>
  <si>
    <t>4.1 RELAZIONE TRA PROFESSIONISTA SANITARIO E PAZIENTE</t>
  </si>
  <si>
    <t>4.2 RELAZIONE CON IL CITTADINO</t>
  </si>
  <si>
    <t>NP</t>
  </si>
  <si>
    <t>7.5</t>
  </si>
  <si>
    <t>1.1 ATTENZIONE ALLA FRAGILITA' E AI BISOGNI DELLA PERSONA</t>
  </si>
  <si>
    <t>MEDIA AREA 1</t>
  </si>
  <si>
    <t>RISULTATI PER CRITERIO</t>
  </si>
  <si>
    <t>RISULTATI PER SOTTOAREA</t>
  </si>
  <si>
    <t>TOSCANA</t>
  </si>
  <si>
    <t>2.3.2 Reparti di degenza a "misura di bambino"</t>
  </si>
  <si>
    <t xml:space="preserve">MEDIA AREA 2
</t>
  </si>
  <si>
    <t>MEDIA AREA 3</t>
  </si>
  <si>
    <t>MEDIA AREA 4</t>
  </si>
  <si>
    <t>=10</t>
  </si>
  <si>
    <t>MODULO SICUREZZA</t>
  </si>
  <si>
    <t>&lt;2,5</t>
  </si>
  <si>
    <t>TOSCANA 2017</t>
  </si>
  <si>
    <t>PUNTEGGIO COMPLESSIVO</t>
  </si>
  <si>
    <t>AREA 1</t>
  </si>
  <si>
    <t>AREA 2</t>
  </si>
  <si>
    <t>AREA 3</t>
  </si>
  <si>
    <t>AREA 4</t>
  </si>
  <si>
    <t>TOT</t>
  </si>
  <si>
    <t>Processi assistenziali e organizzativi orientati al rispetto e alla specificità della persona</t>
  </si>
  <si>
    <t>Accessibilità fisica, vivibilità e comfort dei luoghi di cura</t>
  </si>
  <si>
    <t>Accesso alle informazioni, semplificazione e trasparenza</t>
  </si>
  <si>
    <t>PROCESSI ASSISTENZIALI E ORGANIZZATIVI ORIENTATI AL RISPETTO E ALLA SPECIFICITA' DELLA PERSONA</t>
  </si>
  <si>
    <t>ACCESSIBILITA' FISICA, VIVIBILITA' E COMFORT DEI LUOGHI DI CURA</t>
  </si>
  <si>
    <t>ACCESSO ALLE INFORMAZIONI, SEMPLIFICAZIONE E TRASPARENZA</t>
  </si>
  <si>
    <t>CURA DELLA RELAZIONE CON IL PAZIENTE/CITTADINO</t>
  </si>
  <si>
    <t>PUNTEGGIO MEDIO</t>
  </si>
  <si>
    <t>MINIMO</t>
  </si>
  <si>
    <t>MASSIMO</t>
  </si>
  <si>
    <t>Anno</t>
  </si>
  <si>
    <t xml:space="preserve">Struttura </t>
  </si>
  <si>
    <t>PUNTEGGIO
COMPLESSIVO</t>
  </si>
  <si>
    <t>Cura della relazione con il paziente e con il cittadino</t>
  </si>
  <si>
    <t>Punteggio MODULO SICUREZZA</t>
  </si>
  <si>
    <t>Casa di cura privata accreditata</t>
  </si>
  <si>
    <t>RISULTATI PER ITEM</t>
  </si>
  <si>
    <t>Punteggio
AREA 1</t>
  </si>
  <si>
    <t>Punteggio
AREA 2</t>
  </si>
  <si>
    <t>Punteggio
AREA 3</t>
  </si>
  <si>
    <t>Punteggio 
AREA 4</t>
  </si>
  <si>
    <t>AREA1
Processi assistenziali e organizzativi orientati al rispetto e alla specificità della persona</t>
  </si>
  <si>
    <t>AREA 2
Accessibilità fisica, vivibilità e comfort dei luoghi di cura</t>
  </si>
  <si>
    <t>AREA 3
Accesso alle informazioni, semplificazione e trasparenza</t>
  </si>
  <si>
    <t>AREA 4
Cura della relazione con il paziente e con il cittadino</t>
  </si>
  <si>
    <t>MEDIA
AREA 1</t>
  </si>
  <si>
    <t xml:space="preserve">MEDIA
AREA 2
</t>
  </si>
  <si>
    <t>MEDIA
AREA 2</t>
  </si>
  <si>
    <t>MEDIA
AREA 3</t>
  </si>
  <si>
    <t>MEDIA
AREA 4</t>
  </si>
  <si>
    <t>ABRUZZO 2017</t>
  </si>
  <si>
    <t xml:space="preserve">ABRUZZO 2017 </t>
  </si>
  <si>
    <t>Abruzzo</t>
  </si>
  <si>
    <t>L'Aquila</t>
  </si>
  <si>
    <t>Avezzano</t>
  </si>
  <si>
    <t>CASA DI CURA 'DI LORENZO'</t>
  </si>
  <si>
    <t>130010</t>
  </si>
  <si>
    <t>201</t>
  </si>
  <si>
    <t>2017-04-14</t>
  </si>
  <si>
    <t>LUCIA DI LORENZO</t>
  </si>
  <si>
    <t>ALDO CERULLI</t>
  </si>
  <si>
    <t>ULTERIORE BRANCA SPECIALISTICA SCELTA: ORTOPEDIA.
LA TERAPIA INTENSIVA è INTESA SOLO COME POST OPERATORIA.</t>
  </si>
  <si>
    <t>PO AVEZZANO 'S. FILIPPO E NICOLA'</t>
  </si>
  <si>
    <t>130003</t>
  </si>
  <si>
    <t>2017-02-23</t>
  </si>
  <si>
    <t>anna sauli - lora cipollone</t>
  </si>
  <si>
    <t>aldo cerulli</t>
  </si>
  <si>
    <t>Canistro</t>
  </si>
  <si>
    <t>CASA DI CURA I.N.I. CANISTRO</t>
  </si>
  <si>
    <t>130039</t>
  </si>
  <si>
    <t>2017-03-16</t>
  </si>
  <si>
    <t>antonella tiberi</t>
  </si>
  <si>
    <t xml:space="preserve">nella struttura è presente l'area sub intensiva di chirurgia ortopedica  </t>
  </si>
  <si>
    <t>Castel di Sangro</t>
  </si>
  <si>
    <t>Presidio Ospedaliero 'Castel Di Sangro'</t>
  </si>
  <si>
    <t>130005</t>
  </si>
  <si>
    <t>colicchio pasqualina</t>
  </si>
  <si>
    <t>cerulli aldo</t>
  </si>
  <si>
    <t>Celano</t>
  </si>
  <si>
    <t>Casa di Cura Privata L'Immacolata</t>
  </si>
  <si>
    <t>130012</t>
  </si>
  <si>
    <t>rossella celeste</t>
  </si>
  <si>
    <t>OSPEDALE SAN SALVATORE</t>
  </si>
  <si>
    <t>130001</t>
  </si>
  <si>
    <t>scassa santina - mastropietro roberta</t>
  </si>
  <si>
    <t>CASA DI CURA PRIVATA VILLA LETIZIA</t>
  </si>
  <si>
    <t>130040</t>
  </si>
  <si>
    <t>2017-03-15</t>
  </si>
  <si>
    <t>ceccoli simona</t>
  </si>
  <si>
    <t>Sulmona</t>
  </si>
  <si>
    <t>CASA DI CURA 'S RAFFAELE SPA'</t>
  </si>
  <si>
    <t>130013</t>
  </si>
  <si>
    <t>2017-03-08</t>
  </si>
  <si>
    <t>giorgio felzani</t>
  </si>
  <si>
    <t>PO SULMONA ' DELL' ANNUNZIATA'</t>
  </si>
  <si>
    <t>130002</t>
  </si>
  <si>
    <t>marzia paladini</t>
  </si>
  <si>
    <t>Trasacco</t>
  </si>
  <si>
    <t>NOVA SALUS SRL</t>
  </si>
  <si>
    <t>130041</t>
  </si>
  <si>
    <t>2017-03-14</t>
  </si>
  <si>
    <t>de angelis domenico</t>
  </si>
  <si>
    <t>la struttura effettua esclusivamente medicina riabilitativa</t>
  </si>
  <si>
    <t>Chieti</t>
  </si>
  <si>
    <t>Atessa</t>
  </si>
  <si>
    <t>P.O. ATESSA 'SAN CAMILLO DE LELLIS'</t>
  </si>
  <si>
    <t>130030</t>
  </si>
  <si>
    <t>202</t>
  </si>
  <si>
    <t>2017-02-16</t>
  </si>
  <si>
    <t>maria d'agostina - laura ottaviani</t>
  </si>
  <si>
    <t>aldo cerulli - anna maria mattioli</t>
  </si>
  <si>
    <t>P.O. CLINICIZZ. 'SS. ANNUNZIATA' CHIETI</t>
  </si>
  <si>
    <t>130026</t>
  </si>
  <si>
    <t>laura ottaviani</t>
  </si>
  <si>
    <t>CASA DI CURA PRIVATA 'DOTT. SPATOCCO'</t>
  </si>
  <si>
    <t>130035</t>
  </si>
  <si>
    <t>claudio salomone</t>
  </si>
  <si>
    <t>Lanciano</t>
  </si>
  <si>
    <t>P.O. LANCIANO Renzetti</t>
  </si>
  <si>
    <t>130028</t>
  </si>
  <si>
    <t>nasuti linda - laura ottaviani</t>
  </si>
  <si>
    <t>Ortona</t>
  </si>
  <si>
    <t>P.O.  'G. BERNABEO' ORTONA</t>
  </si>
  <si>
    <t>130032</t>
  </si>
  <si>
    <t>2017-02-27</t>
  </si>
  <si>
    <t>rosa tenisci - laura ottaviani</t>
  </si>
  <si>
    <t>Vasto</t>
  </si>
  <si>
    <t>CASA DI CURA S. FRANCESCO</t>
  </si>
  <si>
    <t>130042</t>
  </si>
  <si>
    <t>2017-02-14</t>
  </si>
  <si>
    <t>carlino nicola - bucciarelli francesco</t>
  </si>
  <si>
    <t>nella struttura si effettua solo medicina riabilitativa</t>
  </si>
  <si>
    <t>P.O. VASTO S.Pio da Pietralcina</t>
  </si>
  <si>
    <t>130029</t>
  </si>
  <si>
    <t>laura ottaviani - maria cianfrone</t>
  </si>
  <si>
    <t>Pescara</t>
  </si>
  <si>
    <t>Città Sant'Angelo</t>
  </si>
  <si>
    <t>CASA di CURA VILLA SERENA</t>
  </si>
  <si>
    <t>130024</t>
  </si>
  <si>
    <t>203</t>
  </si>
  <si>
    <t>2017-02-20</t>
  </si>
  <si>
    <t>massimo marinelli</t>
  </si>
  <si>
    <t>Penne</t>
  </si>
  <si>
    <t>P.O. S. MASSIMO di PENNE</t>
  </si>
  <si>
    <t>130019</t>
  </si>
  <si>
    <t>2017-03-13</t>
  </si>
  <si>
    <t>rossano di luzio - ceccagnoli maria assunta</t>
  </si>
  <si>
    <t>CASA DI CURA PIERANGELI</t>
  </si>
  <si>
    <t>130022</t>
  </si>
  <si>
    <t>claudio salomone - giovanni tolloso</t>
  </si>
  <si>
    <t>P.O. 'SPIRITO SANTO' PESCARA</t>
  </si>
  <si>
    <t>130018</t>
  </si>
  <si>
    <t>maria assunta ceccagnoli - rossano di luzio</t>
  </si>
  <si>
    <t xml:space="preserve">aldo cerulli </t>
  </si>
  <si>
    <t>Popoli</t>
  </si>
  <si>
    <t>P.O.'S.S. TRINITA'' POPOLI</t>
  </si>
  <si>
    <t>130020</t>
  </si>
  <si>
    <t>2017-02-09</t>
  </si>
  <si>
    <t>paolantonio ettore - maria ssunta ceccagnoli</t>
  </si>
  <si>
    <t>Teramo</t>
  </si>
  <si>
    <t>Atri</t>
  </si>
  <si>
    <t>OSPEDALE SAN LIBERATORE   DI ATRI  (TE)</t>
  </si>
  <si>
    <t>130016</t>
  </si>
  <si>
    <t>204</t>
  </si>
  <si>
    <t>2017-03-09</t>
  </si>
  <si>
    <t>di filippo milena - mancini graziana - lidia bocci</t>
  </si>
  <si>
    <t>aldo cerulli - gilda di biase</t>
  </si>
  <si>
    <t>Giulianova</t>
  </si>
  <si>
    <t>OSPEDALE MARIA S.S. DELLO SPLENDORE</t>
  </si>
  <si>
    <t>130015</t>
  </si>
  <si>
    <t>di stanislao chiera - lidia bocci</t>
  </si>
  <si>
    <t>Sant'Omero</t>
  </si>
  <si>
    <t>OSPEDALE DELLA VAL VIBRATA</t>
  </si>
  <si>
    <t>130017</t>
  </si>
  <si>
    <t>lidia bocci - figliola maria pia</t>
  </si>
  <si>
    <t>OSPEDALE MAZZINI</t>
  </si>
  <si>
    <t>130014</t>
  </si>
  <si>
    <t>lidia bocci - taraschi giuditta</t>
  </si>
  <si>
    <t xml:space="preserve"> </t>
  </si>
  <si>
    <t>Possibilità per le partorienti di avere una persona di fiducia in sala travaglio</t>
  </si>
  <si>
    <t>Possibilità per le partorienti di avere una persona di fiducia in sala parto</t>
  </si>
  <si>
    <t>Disponibilità di Rooming in</t>
  </si>
  <si>
    <t>Possibilità per un genitore di assistere senza limiti di orario il proprio figlio ricoverato</t>
  </si>
  <si>
    <t>Presenza di regolamento che disciplina l'assistenza integrativa non sanitaria</t>
  </si>
  <si>
    <t>Presenza nella cartella clinica di uno o più strumenti per la valutazione del dolore nell’Unità Operativa di medicina generale/ Modulo di degenza di Area funzionale medica – livello a media intensità di cure</t>
  </si>
  <si>
    <t>Presenza nella cartella clinica di uno o più strumenti per la valutazione del dolore nell’Unità Operativa di chirurgia generale/ Modulo di degenza di Area funzionale chirurgica-livello a media intensità di cure</t>
  </si>
  <si>
    <t>Presenza nella cartella clinica di uno o più strumenti per la valutazione del dolore nelle Unità Operative/Moduli di degenza per pazienti oncologici</t>
  </si>
  <si>
    <t>Adozione di linee guida e/o protocolli per il trattamento del dolore nell’Unità Operativa di medicina generale/ Modulo di degenza di Area funzionale medica-livello a media intensità di cure</t>
  </si>
  <si>
    <t>Adozione di linee guida e/o protocolli per il trattamento del dolore nell’Unità Operativa di chirurgia generale/ Modulo di degenza di Area chirurgica – livello a media intensità di cure</t>
  </si>
  <si>
    <t>Adozione di linee guida e/o protocolli per il trattamento del dolore nelle Unità Operative/ Moduli di degenza per pazienti oncologici</t>
  </si>
  <si>
    <t>Adozione di linee guida e/o protocolli per il trattamento del dolore  nel Pronto Soccorso</t>
  </si>
  <si>
    <t>Informazione ai pazienti sulla gestione del dolore post-operatorio</t>
  </si>
  <si>
    <t>Presenza di attività/ iniziative di informazione circa il diritto delle donne a partorire in anonimato</t>
  </si>
  <si>
    <t>Presenza di materiale (depliant, modulo, ecc.) per informare coloro che accedono al Pronto Soccorso (se coscienti e capaci) della possibilità di fornire indicazioni circa i soggetti che possono essere informati della prestazione di Pronto Soccorso</t>
  </si>
  <si>
    <t>Presenza di materiale (depliant, modulo, ecc.) per informare i ricoverati (se coscienti e capaci) della possibilità di decidere quali soggetti possono venire a conoscenza del ricovero e del reparto di degenza</t>
  </si>
  <si>
    <t>Adozione di soluzioni (ad esempio l'attribuzione di un codice numerico) per evitare che i pazienti in attesa presso il Centro prelievi siano chiamati per nome</t>
  </si>
  <si>
    <t>Presenza di accorgimenti anche provvisori (es. paraventi) per delimitare la visibilità dei pazienti nei reparti di terapie intensive durante l'orario di visita, ai soli familiari e conoscenti</t>
  </si>
  <si>
    <t>Assicurazione, compatibilmente con le risorse strutturali, di stanze riservate per i pazienti terminali e per l'assistenza da parte dei loro familiari, nella Unità Operativa di medicina generale/ Modulo di degenza di Area funzionale medica-livello a media intensità di cure</t>
  </si>
  <si>
    <t>Possibilità di assistenza religiosa per cattolici (disponibile nella struttura sanitaria o a chiamata)</t>
  </si>
  <si>
    <t>Presenza di cappella cattolica</t>
  </si>
  <si>
    <t>Possibilità per i pazienti di scegliere menù speciali o di personalizzare il menù sulla base delle proprie convinzioni etiche (es. menù vegetariano)</t>
  </si>
  <si>
    <t>Possibilità per i pazienti di scegliere menù speciali o di personalizzare il menù sulla base delle proprie convinzioni religiose (es. menù islamico)</t>
  </si>
  <si>
    <t>Utilizzo di una scheda di dimissione dalla Day Surgery contenente i recapiti ai quali fare riferimento in caso di necessità</t>
  </si>
  <si>
    <t>Presenza di una o più procedure operative attraverso le quali al momento delle dimissioni è garantita la continuità delle cure con passaggio ad altro setting assistenziale (Assistenza Domiciliare Integrata, Residenze Sanitarie Assistenziali, ecc.)</t>
  </si>
  <si>
    <t>Possibilità, per i pazienti ricoverati, di prenotazione del follow-up post-ricovero da parte del medico ospedaliero all’atto delle dimissioni</t>
  </si>
  <si>
    <t>Presenza di almeno un percorso accessibile per disabili motori per il CUP</t>
  </si>
  <si>
    <t>Presenza di almeno un percorso accessibile per disabili motori per l'URP</t>
  </si>
  <si>
    <t>Presenza di almeno un percorso accessibile per disabili motori per il servizio di diagnostica per immagini</t>
  </si>
  <si>
    <t>Presenza di almeno un percorso accessibile per disabili motori per il Centro prelievi</t>
  </si>
  <si>
    <t>Presenza di posti auto riservati ai disabili che accedono alla struttura</t>
  </si>
  <si>
    <t>Presenza di una o più linee di mezzi pubblici che raggiungono la struttura ospedaliera</t>
  </si>
  <si>
    <t>Possibilità di far scendere dall'auto gli utenti con difficoltà di deambulazione davanti all'ingresso principale della struttura</t>
  </si>
  <si>
    <t>Presenza di un percorso pedonale interno o marciapiedi</t>
  </si>
  <si>
    <t>Presenza di collegamenti che consentono ai ricoverati dell’Unità Operativa di chirurgia generale / Modulo di degenza di Area chirurgica – livello a media intensità di cure - di raggiungere il blocco operatorio con un percorso interno</t>
  </si>
  <si>
    <t>Presenza di collegamenti che consentono alle partorienti di raggiungere il blocco parto o il blocco operatorio (in caso di parto cesareo o altri interventi) con un percorso interno</t>
  </si>
  <si>
    <t>Presenza di percorsi interni che consentono ai ricoverati l'accesso al servizio di diagnostica per immagini senza attraversare la sala d'attesa riservata ai pazienti esterni ed ai loro accompagnatori</t>
  </si>
  <si>
    <t>Unità Operative/ Moduli di degenza di pediatria dotati di sala attrezzata per il gioco</t>
  </si>
  <si>
    <t>Unità Operative/ Moduli di degenza di pediatria dotati di arredi adatti ai bambini</t>
  </si>
  <si>
    <t>Unità Operative/ Moduli di degenza di pediatria dotati di pareti e corridoi colorati</t>
  </si>
  <si>
    <t>Unità Operative/ Moduli di degenza di pediatria dotati di specifici elementi decorativi alle pareti</t>
  </si>
  <si>
    <t>Presenza di una sala d'aspetto dedicata ai bambini nel Pronto Soccorso</t>
  </si>
  <si>
    <t>Presenza di sala operatoria "a misura di bambino"</t>
  </si>
  <si>
    <t>Possibilità di scelta nel menu tra due o più opzioni, per i pazienti a dieta libera</t>
  </si>
  <si>
    <t>Possibilità di interventi straordinari di pulizia nel caso in cui un paziente e/ o un operatore sanitario lo richiedano</t>
  </si>
  <si>
    <t>Possibilità di ricevere il vitto e/o generi di conforto gratuiti per i pazienti in corso di visita nel Day Hospital</t>
  </si>
  <si>
    <t xml:space="preserve">Sala d'attesa del Pronto Soccorso con ambiente dedicato a tale funzione (e non un corridoio con sedie) </t>
  </si>
  <si>
    <t xml:space="preserve">Sala d'attesa del Pronto Soccorso con presenza di posti a sedere </t>
  </si>
  <si>
    <t xml:space="preserve">Sala d'attesa del Centro prelievi con presenza di posti a sedere </t>
  </si>
  <si>
    <t xml:space="preserve">Sala d'attesa nella terapia intensiva con presenza di posti a sedere </t>
  </si>
  <si>
    <t xml:space="preserve">Possibilità per gli utenti di prenotare presso il CUP prestazioni erogate dalla struttura sanitaria tramite telefono  </t>
  </si>
  <si>
    <t>Presenza di una o più procedure di semplificazione del percorso pre-operatorio</t>
  </si>
  <si>
    <t>Presenza di accesso privilegiato al Centro prelievi per categorie definite di utenti</t>
  </si>
  <si>
    <t>Presenza di una qualsiasi documentazione inerente agli obblighi relativi alla consegna dei farmaci per il proseguimento della terapia prescritta per i pazienti visitati o in dimissione</t>
  </si>
  <si>
    <t>Presenza di una qualsiasi documentazione inerente agli obblighi relativi alla prescrizione dei farmaci con l'uso del ricettario a carico del SSN (ricetta rossa) per i pazienti visitati o in dimissione</t>
  </si>
  <si>
    <t>Definizione del tempo massimo di attesa per il rilascio di copia della cartella clinica e sua comunicazione attraverso uno o più strumenti informativi (Carta dei Servizi, opuscoli, sito web, avvisi, ecc.)</t>
  </si>
  <si>
    <t>Possibilità di rilascio di immagini di esami radiologici (TAC, RMN, esami di radiologia tradizionale) su supporto digitale</t>
  </si>
  <si>
    <t>Presenza di uno o più strumenti informativi nella Unità Operativa di medicina generale/ Modulo di degenza di Area funzionale medica - livello a media intensità di cure su: ubicazione della stanza in cui il medico/ i ricevono i familiari</t>
  </si>
  <si>
    <t>Presenza di uno o più strumenti informativi nella Unità Operativa di medicina generale/ Modulo di degenza di Area funzionale medica - livello a media intensità di cure su: medico/ i responsabile/ i dell’Unità Operativa/ Modulo di degenza</t>
  </si>
  <si>
    <t>Presenza di uno o più strumenti informativi nella Unità Operativa di medicina generale/ Modulo di degenza di Area funzionale medica - livello a media intensità di cure su: orari di ricevimento dei medici</t>
  </si>
  <si>
    <t xml:space="preserve">Presenza nel sito web aziendale di: elenco dei servizi on line disponibili nel sito web </t>
  </si>
  <si>
    <t>Presenza nel sito web aziendale di: servizi on line dell’URP</t>
  </si>
  <si>
    <t>Presenza di una procedura operativa aziendale sul consenso informato</t>
  </si>
  <si>
    <t>Unità Operative/ Moduli di degenza con procedura di accoglienza</t>
  </si>
  <si>
    <t>Unità Operative/ Moduli di degenza nelle quali è prevista l'assegnazione a ciascun paziente di uno o più operatori sanitari di riferimento (medico/infermiere) durante il processo di cura</t>
  </si>
  <si>
    <t>Presenza di un protocollo scritto rivolto agli operatori sanitari per promuovere l'allattamento al seno</t>
  </si>
  <si>
    <t>Presenza di una o più iniziative di educazione/ informazione rivolte alle partorienti</t>
  </si>
  <si>
    <t>Presenza di un corso di preparazione al parto</t>
  </si>
  <si>
    <t>Presenza di un corso sulle problematiche post-partum rivolto alle neo-madri o ai neo-genitori</t>
  </si>
  <si>
    <t>Presenza di una o più iniziative di "promozione della salute" promosse con organizzazioni civiche</t>
  </si>
  <si>
    <t>Presenza di una o più iniziative per informare i cittadini sulla conservazione e sulla donazione delle staminali emopoietiche del sangue cordonale</t>
  </si>
  <si>
    <t>Presenza di una o più iniziative per informare i cittadini sulle modalità di dichiarazione di volontà di donare gli organi</t>
  </si>
  <si>
    <t xml:space="preserve">Disponibilità della Carta dei Servizi su sito web </t>
  </si>
  <si>
    <t>Disponibilità della Carta dei Servizi presso la struttura</t>
  </si>
  <si>
    <t>Presenza della Carta dei Servizi con le seguenti caratteristiche: aggiornata in un periodo antecedente all'osservazione di non più di 36 mesi</t>
  </si>
  <si>
    <t>Presenza della Carta dei Servizi con le seguenti caratteristiche: contenente informazioni di carattere generale sui servizi forniti e sulle modalità di accesso e di fruizione delle prestazioni</t>
  </si>
  <si>
    <t>Presenza della Carta dei Servizi con le seguenti caratteristiche: contenente una sezione dedicata agli impegni, con relativi indicatori, standard e strumenti di verifica</t>
  </si>
  <si>
    <t>Presenza della Carta dei Servizi con le seguenti caratteristiche: contenente una sezione dedicata alle modalità di tutela del cittadino-utente rispetto ai disservizi e agli atti o comportamenti che limitano la fruibilità delle prestazioni</t>
  </si>
  <si>
    <t>Realizzazione negli ultimi 24 mesi di un'indagine sulla soddisfazione degli utenti del presidio</t>
  </si>
  <si>
    <t>Predisposizione della Carta dei servizi per il percorso nascita</t>
  </si>
  <si>
    <t>Presenza di un "Punto informazioni" nell'atrio dell'ingresso principale</t>
  </si>
  <si>
    <t>Presenza di una funzione aziendale dedicata alla gestione del rischio clinico</t>
  </si>
  <si>
    <t>Presenza di uno o più documenti sulle misure di isolamento del paziente in ospedale</t>
  </si>
  <si>
    <t>Presenza di uno o più documenti sulla prevenzione delle infezioni correlate alle pratiche assistenziali</t>
  </si>
  <si>
    <t>Presenza di uno o più documenti sulle attività di Sorveglianza</t>
  </si>
  <si>
    <t>Presenza di uno o più documenti sulle attività formative per il personale sanitario sul controllo delle infezioni, svolte negli ultimi 24 mesi o in corso</t>
  </si>
  <si>
    <t>Esposizione di uno o più poster informativi sulle Linee guida OMS sull’igiene delle mani nell’assistenza sanitaria: nell'Unità Operativa di Medicina Generale/Modulo di Degenza di Area funzionale medica - livello a media intensità di cure</t>
  </si>
  <si>
    <t>Esposizione di uno o più poster informativi sulle Linee guida OMS sull’igiene delle mani nell’assistenza sanitaria: nell'Unità Operativa di Chirurgia Generale/Modulo di degenza di Area chirurgica - livello a media intensità di cure</t>
  </si>
  <si>
    <t>Esposizione di uno o più poster informativi sulle Linee guida OMS sull’igiene delle mani nell’assistenza sanitaria: nell'Unità Operativa/Modulo di degenza selezionato/estratto</t>
  </si>
  <si>
    <t>Adozione della checklist per la sicurezza in sala operatoria, formulata dal Ministero della Salute sulla base delle indicazioni dell'OMS, o di un adattamento della stessa all’interno della sala operatoria</t>
  </si>
  <si>
    <t>Presenza, negli ultimi 12 mesi, di una o più azioni di controllo circa l’implementazione della checklist per la sicurezza in sala operatoria, formulata dal Ministero della Salute sulla base delle indicazioni dell'OMS, o di un suo adattamento (controllo della qualità della compilazione della checklist, indagine sullo stato di implementazione, ecc.)</t>
  </si>
  <si>
    <t>Presenza di un sistema di segnalazione degli eventi avversi e dei “quasi errori” (near misses)</t>
  </si>
  <si>
    <t>Possibilità per gli utenti della struttura sanitaria di segnalare incidenti e situazioni di rischio alle quali hanno assistito</t>
  </si>
  <si>
    <t>Presenza di uno o più documenti che descrivono, in caso di coinvolgimento di un paziente in un evento avverso, chi e come deve comunicare al paziente e ai suoi familiari: il rincrescimento per l'accaduto</t>
  </si>
  <si>
    <t>Presenza di uno o più documenti che descrivono, in caso di coinvolgimento di un paziente in un evento avverso, chi e come deve comunicare al paziente e ai suoi familiari: la descrizione dei fatti</t>
  </si>
  <si>
    <t>Presenza di uno o più documenti che descrivono, in caso di coinvolgimento di un paziente in un evento avverso, chi e come deve comunicare al paziente e ai suoi familiari: cosa si sta facendo per limitare e mitigare le conseguenze dell'evento avverso</t>
  </si>
  <si>
    <t>Presenza di uno o più documenti che descrivono, in caso di coinvolgimento di un paziente in un evento avverso, chi e come deve comunicare al paziente e ai suoi familiari: le possibilità giuridiche e amministrative disponibili per risolvere la controversia</t>
  </si>
  <si>
    <t>Presenza di uno o più documenti che descrivono, in caso di coinvolgimento di un paziente in un evento avverso, chi e come deve comunicare al paziente e ai suoi familiari: la copertura assicurativa dell'azienda, inclusa la possibilità di gestione diretta dei risarcimenti</t>
  </si>
  <si>
    <t>Presenza di istruzioni per la corretta identificazione del paziente: per la somministrazione del farmaco</t>
  </si>
  <si>
    <t>Presenza di istruzioni per la corretta identificazione del paziente: per la trasfusione di sangue e emoderivati</t>
  </si>
  <si>
    <t>Presenza di istruzioni per la corretta identificazione del paziente: per il prelievo di sangue e altri campioni biologici</t>
  </si>
  <si>
    <t>Presenza di una delle seguenti misure per la gestione del rischio di caduta dei pazienti: valutazione del rischio caduta del paziente</t>
  </si>
  <si>
    <t>Presenza di una delle seguenti misure per la gestione del rischio di caduta dei pazienti: interventi per la prevenzione delle cadute</t>
  </si>
  <si>
    <t>Presenza di una delle seguenti misure per la gestione del rischio di caduta dei pazienti: segnalazione dell'evento</t>
  </si>
  <si>
    <t>Presenza di una delle seguenti misure per la gestione del rischio di caduta dei pazienti: formazione del personale sanitario</t>
  </si>
  <si>
    <t>Possibilità per un genitore di assistere senza limiti di orario il proprio figlio in terapia intensiva neonatale</t>
  </si>
  <si>
    <t>Applicazione del modello assistenziale delle “terapie intensive aperte” tramite estensione dell'orario di accesso ai visitatori</t>
  </si>
  <si>
    <t>Stanze di degenza con separazione visiva (parziale o totale) tra i posti letto nell’Unità Operativa di chirurgia generale/ Modulo di degenza di Area chirurgica – livello a media intensità di cure</t>
  </si>
  <si>
    <t>Presenza di un sistema di condivisione telematica dei dati clinici tra la struttura e i medici di medicina generale</t>
  </si>
  <si>
    <t>Presenza di accorgimenti che consentono ai non vedenti e ipovedenti l'accesso al CUP</t>
  </si>
  <si>
    <t>Presenza di accorgimenti che consentono ai non vedenti e ipovedenti l'accesso all'URP</t>
  </si>
  <si>
    <t>Presenza di accorgimenti che consentono ai non vedenti e ipovedenti l'accesso al servizio di diagnostica per immagini</t>
  </si>
  <si>
    <t>Presenza di accorgimenti che consentono ai non vedenti e ipovedenti l'accesso al Centro prelievi</t>
  </si>
  <si>
    <t>Presenza di un Piano aziendale di eliminazione delle barriere sensoriali</t>
  </si>
  <si>
    <t>Fruizione individuale di televisione nelle stanze di degenza dell’Unità Operativa di medicina generale/ Modulo di degenza di Area funzionale medica - livello a media intensità di cure</t>
  </si>
  <si>
    <t>Fruizione individuale di televisione nelle stanze di degenza dell’Unità Operativa di chirurgia generale/ Modulo di degenza di Area chirurgica – livello a media intensità di cure</t>
  </si>
  <si>
    <t>Orario della distribuzione della cena ai pazienti</t>
  </si>
  <si>
    <t>Possibilità di ricevere il vitto e/o generi di conforto gratuiti per i pazienti in corso di visita nel Pronto Soccorso</t>
  </si>
  <si>
    <t>Possibilità per gli utenti di prenotare presso il CUP prestazioni erogate dalla struttura sanitaria tramite sportello CUP sito presso strutture non sanitarie (ad esempio Associazioni Mediche, Associazioni di Volontariato, Comuni, ecc.)</t>
  </si>
  <si>
    <t>Presenza di modalità alternative di pagamento del ticket utilizzabili all'interno della struttura sanitaria: tramite casse automatiche nella struttura sanitaria</t>
  </si>
  <si>
    <t>Presenza di modalità alternative di pagamento del ticket utilizzabili all'esterno della struttura sanitaria: esercizi commerciali/ ricevitorie</t>
  </si>
  <si>
    <t>Presenza di modalità alternative di pagamento del ticket utilizzabili all'esterno della struttura sanitaria: sportelli bancomat e/ o altre casse automatiche situate presso esercizi commerciali, uffici postali, ecc.</t>
  </si>
  <si>
    <t>Presenza di modalità alternative di pagamento del ticket utilizzabili all'esterno della struttura sanitaria: farmacie</t>
  </si>
  <si>
    <t>Possibilità di consultare la cartella clinica online ed effettuarne il download</t>
  </si>
  <si>
    <t>Possibilità di consultare i referti di esami diagnostici strumentali online ed effettuarne il download</t>
  </si>
  <si>
    <t>Presenza di un servizio di accoglienza per i cittadini che accedono al Pronto Soccorso</t>
  </si>
  <si>
    <t>Presenza di attività/ iniziative di medicina narrativa</t>
  </si>
  <si>
    <t xml:space="preserve">Pubblicizzazione dei risultati dell’indagine sulla soddisfazione degli utenti del presidio </t>
  </si>
  <si>
    <t>Utilizzo del braccialetto identificativo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</si>
</sst>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6">
    <font>
      <sz val="10"/>
      <name val="Arial"/>
      <family val="0"/>
    </font>
    <font>
      <b/>
      <sz val="10"/>
      <name val="Arial"/>
      <family val="2"/>
    </font>
    <font>
      <b/>
      <i/>
      <sz val="10"/>
      <name val="Arial"/>
      <family val="2"/>
    </font>
    <font>
      <sz val="9"/>
      <name val="Arial"/>
      <family val="2"/>
    </font>
    <font>
      <b/>
      <i/>
      <sz val="9"/>
      <name val="Arial"/>
      <family val="2"/>
    </font>
    <font>
      <b/>
      <sz val="12"/>
      <name val="Arial"/>
      <family val="2"/>
    </font>
    <font>
      <b/>
      <u val="single"/>
      <sz val="10"/>
      <name val="Arial"/>
      <family val="2"/>
    </font>
    <font>
      <b/>
      <sz val="11"/>
      <name val="Arial"/>
      <family val="2"/>
    </font>
    <font>
      <b/>
      <sz val="12"/>
      <color indexed="8"/>
      <name val="Arial"/>
      <family val="2"/>
    </font>
    <font>
      <sz val="12"/>
      <name val="Arial"/>
      <family val="2"/>
    </font>
    <font>
      <sz val="10"/>
      <color indexed="8"/>
      <name val="Calibri"/>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Arial"/>
      <family val="2"/>
    </font>
    <font>
      <b/>
      <sz val="10"/>
      <color indexed="8"/>
      <name val="Arial"/>
      <family val="2"/>
    </font>
    <font>
      <sz val="10"/>
      <color indexed="8"/>
      <name val="Arial"/>
      <family val="2"/>
    </font>
    <font>
      <sz val="11"/>
      <color indexed="8"/>
      <name val="Arial"/>
      <family val="2"/>
    </font>
    <font>
      <sz val="10"/>
      <color indexed="9"/>
      <name val="Arial"/>
      <family val="2"/>
    </font>
    <font>
      <b/>
      <sz val="9"/>
      <color indexed="8"/>
      <name val="Arial"/>
      <family val="2"/>
    </font>
    <font>
      <b/>
      <sz val="10.5"/>
      <color indexed="8"/>
      <name val="Arial"/>
      <family val="2"/>
    </font>
    <font>
      <b/>
      <sz val="12"/>
      <color indexed="8"/>
      <name val="Calibri"/>
      <family val="0"/>
    </font>
    <font>
      <b/>
      <sz val="11"/>
      <color indexed="10"/>
      <name val="Calibri"/>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theme="1"/>
      <name val="Arial"/>
      <family val="2"/>
    </font>
    <font>
      <b/>
      <sz val="10"/>
      <color theme="1"/>
      <name val="Arial"/>
      <family val="2"/>
    </font>
    <font>
      <sz val="10"/>
      <color theme="1"/>
      <name val="Arial"/>
      <family val="2"/>
    </font>
    <font>
      <sz val="11"/>
      <color theme="1"/>
      <name val="Arial"/>
      <family val="2"/>
    </font>
    <font>
      <sz val="10"/>
      <color theme="0"/>
      <name val="Arial"/>
      <family val="2"/>
    </font>
    <font>
      <b/>
      <sz val="12"/>
      <color theme="1"/>
      <name val="Arial"/>
      <family val="2"/>
    </font>
    <font>
      <b/>
      <sz val="9"/>
      <color theme="1"/>
      <name val="Arial"/>
      <family val="2"/>
    </font>
    <font>
      <b/>
      <sz val="10.5"/>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7999799847602844"/>
        <bgColor indexed="64"/>
      </patternFill>
    </fill>
    <fill>
      <patternFill patternType="solid">
        <fgColor rgb="FF00B0F0"/>
        <bgColor indexed="64"/>
      </patternFill>
    </fill>
    <fill>
      <patternFill patternType="solid">
        <fgColor rgb="FF66FFFF"/>
        <bgColor indexed="64"/>
      </patternFill>
    </fill>
    <fill>
      <patternFill patternType="solid">
        <fgColor rgb="FFCCFFCC"/>
        <bgColor indexed="64"/>
      </patternFill>
    </fill>
    <fill>
      <patternFill patternType="solid">
        <fgColor rgb="FFFF7C80"/>
        <bgColor indexed="64"/>
      </patternFill>
    </fill>
    <fill>
      <patternFill patternType="solid">
        <fgColor rgb="FFFFCCFF"/>
        <bgColor indexed="64"/>
      </patternFill>
    </fill>
    <fill>
      <patternFill patternType="solid">
        <fgColor rgb="FFDEBDFF"/>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rgb="FFAEECF2"/>
        <bgColor indexed="64"/>
      </patternFill>
    </fill>
    <fill>
      <patternFill patternType="solid">
        <fgColor theme="0"/>
        <bgColor indexed="64"/>
      </patternFill>
    </fill>
    <fill>
      <patternFill patternType="solid">
        <fgColor indexed="2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thin"/>
      <top>
        <color indexed="63"/>
      </top>
      <bottom>
        <color indexed="63"/>
      </bottom>
    </border>
    <border>
      <left style="thin"/>
      <right style="medium"/>
      <top style="thin"/>
      <bottom>
        <color indexed="63"/>
      </bottom>
    </border>
    <border>
      <left style="medium"/>
      <right style="medium"/>
      <top style="thin"/>
      <bottom style="thin"/>
    </border>
    <border>
      <left style="thin"/>
      <right style="thin"/>
      <top style="thin"/>
      <bottom>
        <color indexed="63"/>
      </bottom>
    </border>
    <border>
      <left style="medium"/>
      <right style="medium"/>
      <top style="medium"/>
      <bottom style="thin"/>
    </border>
    <border>
      <left style="medium"/>
      <right style="medium"/>
      <top>
        <color indexed="63"/>
      </top>
      <bottom style="thin"/>
    </border>
    <border>
      <left style="medium"/>
      <right style="medium"/>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color indexed="63"/>
      </top>
      <bottom style="medium"/>
    </border>
    <border>
      <left>
        <color indexed="63"/>
      </left>
      <right style="thin"/>
      <top style="medium"/>
      <bottom style="medium"/>
    </border>
    <border>
      <left style="thin"/>
      <right>
        <color indexed="63"/>
      </right>
      <top>
        <color indexed="63"/>
      </top>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thin"/>
      <top style="thin"/>
      <bottom>
        <color indexed="63"/>
      </botto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s>
  <cellStyleXfs count="58">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6" fillId="28" borderId="1" applyNumberFormat="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cellStyleXfs>
  <cellXfs count="400">
    <xf numFmtId="0" fontId="0" fillId="0" borderId="0" xfId="0" applyAlignment="1">
      <alignment/>
    </xf>
    <xf numFmtId="0" fontId="0" fillId="0" borderId="0" xfId="0" applyAlignment="1">
      <alignment vertical="center"/>
    </xf>
    <xf numFmtId="0" fontId="1" fillId="33" borderId="10" xfId="0" applyFont="1" applyFill="1" applyBorder="1" applyAlignment="1">
      <alignment horizontal="center" vertical="center" wrapText="1"/>
    </xf>
    <xf numFmtId="0" fontId="1" fillId="0" borderId="0" xfId="0" applyFont="1" applyFill="1" applyAlignment="1">
      <alignment horizontal="center" vertical="center"/>
    </xf>
    <xf numFmtId="0" fontId="2" fillId="0" borderId="0" xfId="0" applyFont="1" applyFill="1" applyBorder="1" applyAlignment="1" applyProtection="1">
      <alignment horizontal="left" vertical="center"/>
      <protection/>
    </xf>
    <xf numFmtId="0" fontId="1" fillId="10" borderId="10" xfId="0" applyFont="1" applyFill="1" applyBorder="1" applyAlignment="1" applyProtection="1">
      <alignment horizontal="center" vertical="center"/>
      <protection/>
    </xf>
    <xf numFmtId="0" fontId="1" fillId="10" borderId="10" xfId="0" applyFont="1" applyFill="1" applyBorder="1" applyAlignment="1" applyProtection="1">
      <alignment horizontal="center" vertical="center" wrapText="1"/>
      <protection/>
    </xf>
    <xf numFmtId="0" fontId="1" fillId="7" borderId="10" xfId="0" applyFont="1" applyFill="1" applyBorder="1" applyAlignment="1">
      <alignment horizontal="center" vertical="center" wrapText="1"/>
    </xf>
    <xf numFmtId="0" fontId="2" fillId="0" borderId="0" xfId="0" applyFont="1" applyAlignment="1">
      <alignment vertical="center"/>
    </xf>
    <xf numFmtId="0" fontId="0" fillId="34"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58" fillId="0" borderId="0" xfId="0" applyFont="1" applyFill="1" applyBorder="1" applyAlignment="1" applyProtection="1">
      <alignment vertical="center" wrapText="1"/>
      <protection locked="0"/>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1" fillId="35" borderId="11" xfId="0" applyFont="1" applyFill="1" applyBorder="1" applyAlignment="1">
      <alignment horizontal="center" vertical="center"/>
    </xf>
    <xf numFmtId="0" fontId="1" fillId="36" borderId="11"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7" borderId="11" xfId="0" applyFont="1" applyFill="1" applyBorder="1" applyAlignment="1">
      <alignment horizontal="center" vertical="center"/>
    </xf>
    <xf numFmtId="0" fontId="1" fillId="4" borderId="1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3" borderId="12" xfId="0" applyFont="1" applyFill="1" applyBorder="1" applyAlignment="1">
      <alignment horizontal="center" vertical="center"/>
    </xf>
    <xf numFmtId="0" fontId="2" fillId="0" borderId="10" xfId="0" applyFont="1" applyBorder="1" applyAlignment="1">
      <alignment vertical="center"/>
    </xf>
    <xf numFmtId="0" fontId="1" fillId="0" borderId="0" xfId="0" applyFont="1" applyFill="1" applyBorder="1" applyAlignment="1">
      <alignment vertical="center"/>
    </xf>
    <xf numFmtId="0" fontId="1" fillId="33" borderId="10" xfId="0" applyFont="1" applyFill="1" applyBorder="1" applyAlignment="1" applyProtection="1">
      <alignment horizontal="center" vertical="center"/>
      <protection/>
    </xf>
    <xf numFmtId="0" fontId="1" fillId="38" borderId="11"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30" borderId="11" xfId="0" applyFont="1" applyFill="1" applyBorder="1" applyAlignment="1">
      <alignment horizontal="center" vertical="center" wrapText="1"/>
    </xf>
    <xf numFmtId="0" fontId="1" fillId="30" borderId="12" xfId="0" applyFont="1" applyFill="1" applyBorder="1" applyAlignment="1">
      <alignment horizontal="center" vertical="center" wrapText="1"/>
    </xf>
    <xf numFmtId="0" fontId="1" fillId="3" borderId="11" xfId="0" applyFont="1" applyFill="1" applyBorder="1" applyAlignment="1">
      <alignment horizontal="center" vertical="center"/>
    </xf>
    <xf numFmtId="0" fontId="0" fillId="0" borderId="0" xfId="0" applyBorder="1" applyAlignment="1">
      <alignment/>
    </xf>
    <xf numFmtId="0" fontId="58" fillId="39" borderId="10" xfId="0" applyFont="1" applyFill="1" applyBorder="1" applyAlignment="1" applyProtection="1">
      <alignment horizontal="center" vertical="center" wrapText="1"/>
      <protection locked="0"/>
    </xf>
    <xf numFmtId="0" fontId="58" fillId="40" borderId="10" xfId="0" applyFont="1" applyFill="1" applyBorder="1" applyAlignment="1" applyProtection="1">
      <alignment horizontal="center" vertical="center" wrapText="1"/>
      <protection locked="0"/>
    </xf>
    <xf numFmtId="0" fontId="3" fillId="0" borderId="0" xfId="0" applyFont="1" applyAlignment="1">
      <alignment vertical="center"/>
    </xf>
    <xf numFmtId="0" fontId="4" fillId="0" borderId="10" xfId="0" applyFont="1" applyBorder="1" applyAlignment="1">
      <alignment vertical="center"/>
    </xf>
    <xf numFmtId="0" fontId="59" fillId="36" borderId="14" xfId="0" applyFont="1" applyFill="1" applyBorder="1" applyAlignment="1" applyProtection="1">
      <alignment horizontal="center" vertical="center" wrapText="1"/>
      <protection locked="0"/>
    </xf>
    <xf numFmtId="0" fontId="59" fillId="36" borderId="15" xfId="0" applyFont="1" applyFill="1" applyBorder="1" applyAlignment="1" applyProtection="1">
      <alignment horizontal="center" vertical="center" wrapText="1"/>
      <protection locked="0"/>
    </xf>
    <xf numFmtId="0" fontId="1" fillId="41" borderId="16" xfId="0" applyFont="1" applyFill="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horizontal="center" vertical="center"/>
    </xf>
    <xf numFmtId="0" fontId="1" fillId="10" borderId="15" xfId="0" applyFont="1" applyFill="1" applyBorder="1" applyAlignment="1" applyProtection="1">
      <alignment horizontal="center" vertical="center" wrapText="1"/>
      <protection/>
    </xf>
    <xf numFmtId="0" fontId="1" fillId="2" borderId="17"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59" fillId="36" borderId="19" xfId="0" applyFont="1" applyFill="1" applyBorder="1" applyAlignment="1" applyProtection="1">
      <alignment horizontal="center" vertical="center" wrapText="1"/>
      <protection locked="0"/>
    </xf>
    <xf numFmtId="0" fontId="59" fillId="36" borderId="20" xfId="0" applyFont="1" applyFill="1" applyBorder="1" applyAlignment="1" applyProtection="1">
      <alignment horizontal="center" vertical="center" wrapText="1"/>
      <protection locked="0"/>
    </xf>
    <xf numFmtId="0" fontId="0" fillId="34" borderId="20" xfId="0" applyFont="1" applyFill="1" applyBorder="1" applyAlignment="1">
      <alignment horizontal="center" vertical="center" wrapText="1"/>
    </xf>
    <xf numFmtId="0" fontId="1" fillId="38" borderId="17" xfId="0" applyFont="1" applyFill="1" applyBorder="1" applyAlignment="1">
      <alignment horizontal="center" vertical="center" wrapText="1"/>
    </xf>
    <xf numFmtId="0" fontId="2" fillId="0" borderId="15" xfId="0" applyFont="1" applyBorder="1" applyAlignment="1">
      <alignment vertical="center"/>
    </xf>
    <xf numFmtId="0" fontId="1" fillId="36" borderId="21" xfId="0" applyFont="1" applyFill="1" applyBorder="1" applyAlignment="1">
      <alignment horizontal="center" vertical="center"/>
    </xf>
    <xf numFmtId="0" fontId="59" fillId="13" borderId="19" xfId="0" applyFont="1" applyFill="1" applyBorder="1" applyAlignment="1" applyProtection="1">
      <alignment horizontal="center" vertical="center" wrapText="1"/>
      <protection locked="0"/>
    </xf>
    <xf numFmtId="0" fontId="59" fillId="13" borderId="20" xfId="0" applyFont="1" applyFill="1" applyBorder="1" applyAlignment="1" applyProtection="1">
      <alignment horizontal="center" vertical="center" wrapText="1"/>
      <protection locked="0"/>
    </xf>
    <xf numFmtId="0" fontId="1" fillId="36" borderId="22" xfId="0" applyFont="1" applyFill="1" applyBorder="1" applyAlignment="1">
      <alignment horizontal="center" vertical="center"/>
    </xf>
    <xf numFmtId="0" fontId="0" fillId="34" borderId="19" xfId="0" applyFont="1" applyFill="1" applyBorder="1" applyAlignment="1">
      <alignment horizontal="center" vertical="center" wrapText="1"/>
    </xf>
    <xf numFmtId="0" fontId="1" fillId="7" borderId="22" xfId="0" applyFont="1" applyFill="1" applyBorder="1" applyAlignment="1">
      <alignment horizontal="center" vertical="center" wrapText="1"/>
    </xf>
    <xf numFmtId="164" fontId="0" fillId="0" borderId="10" xfId="0" applyNumberFormat="1" applyFont="1" applyBorder="1" applyAlignment="1">
      <alignment/>
    </xf>
    <xf numFmtId="0" fontId="59" fillId="40" borderId="19" xfId="0" applyFont="1" applyFill="1" applyBorder="1" applyAlignment="1" applyProtection="1">
      <alignment horizontal="center" vertical="center" wrapText="1"/>
      <protection locked="0"/>
    </xf>
    <xf numFmtId="0" fontId="59" fillId="40" borderId="20" xfId="0"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wrapText="1"/>
    </xf>
    <xf numFmtId="0" fontId="59" fillId="39" borderId="19" xfId="0" applyFont="1" applyFill="1" applyBorder="1" applyAlignment="1" applyProtection="1">
      <alignment horizontal="center" vertical="center" wrapText="1"/>
      <protection locked="0"/>
    </xf>
    <xf numFmtId="0" fontId="59" fillId="39" borderId="20" xfId="0" applyFont="1" applyFill="1" applyBorder="1" applyAlignment="1" applyProtection="1">
      <alignment horizontal="center" vertical="center" wrapText="1"/>
      <protection locked="0"/>
    </xf>
    <xf numFmtId="0" fontId="59" fillId="39" borderId="23" xfId="0" applyFont="1" applyFill="1" applyBorder="1" applyAlignment="1" applyProtection="1">
      <alignment vertical="center" wrapText="1"/>
      <protection locked="0"/>
    </xf>
    <xf numFmtId="164" fontId="0" fillId="0" borderId="10" xfId="0" applyNumberFormat="1" applyFont="1" applyBorder="1" applyAlignment="1">
      <alignment/>
    </xf>
    <xf numFmtId="164" fontId="0" fillId="0" borderId="0" xfId="0" applyNumberForma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xf>
    <xf numFmtId="164" fontId="60" fillId="40" borderId="24" xfId="0" applyNumberFormat="1" applyFont="1" applyFill="1" applyBorder="1" applyAlignment="1" applyProtection="1">
      <alignment horizontal="center" vertical="center" wrapText="1"/>
      <protection locked="0"/>
    </xf>
    <xf numFmtId="0" fontId="59" fillId="13" borderId="14" xfId="0" applyFont="1" applyFill="1" applyBorder="1" applyAlignment="1" applyProtection="1">
      <alignment horizontal="center" vertical="center" wrapText="1"/>
      <protection locked="0"/>
    </xf>
    <xf numFmtId="0" fontId="58" fillId="0" borderId="0" xfId="0" applyFont="1" applyAlignment="1">
      <alignment horizontal="left" vertical="center"/>
    </xf>
    <xf numFmtId="0" fontId="58" fillId="0" borderId="0" xfId="0" applyFont="1" applyAlignment="1">
      <alignment horizontal="center" vertical="center"/>
    </xf>
    <xf numFmtId="0" fontId="61" fillId="0" borderId="0" xfId="0" applyFont="1" applyAlignment="1">
      <alignment horizontal="center" vertical="center"/>
    </xf>
    <xf numFmtId="0" fontId="58" fillId="36" borderId="10" xfId="0" applyFont="1" applyFill="1" applyBorder="1" applyAlignment="1" applyProtection="1">
      <alignment horizontal="center" vertical="center" wrapText="1"/>
      <protection locked="0"/>
    </xf>
    <xf numFmtId="0" fontId="58" fillId="13" borderId="10" xfId="0" applyFont="1" applyFill="1" applyBorder="1" applyAlignment="1" applyProtection="1">
      <alignment horizontal="center" vertical="center" wrapText="1"/>
      <protection locked="0"/>
    </xf>
    <xf numFmtId="0" fontId="58" fillId="42" borderId="10" xfId="0" applyFont="1" applyFill="1" applyBorder="1" applyAlignment="1">
      <alignment horizontal="center" vertical="center"/>
    </xf>
    <xf numFmtId="0" fontId="58" fillId="8" borderId="10" xfId="0" applyFont="1" applyFill="1" applyBorder="1" applyAlignment="1">
      <alignment horizontal="center" vertical="center" wrapText="1"/>
    </xf>
    <xf numFmtId="0" fontId="58" fillId="42" borderId="25" xfId="0" applyFont="1" applyFill="1" applyBorder="1" applyAlignment="1">
      <alignment horizontal="center" vertical="center" wrapText="1"/>
    </xf>
    <xf numFmtId="0" fontId="58" fillId="0" borderId="15" xfId="0" applyFont="1" applyBorder="1" applyAlignment="1">
      <alignment horizontal="center" vertical="center"/>
    </xf>
    <xf numFmtId="0" fontId="1" fillId="43" borderId="10" xfId="0" applyFont="1" applyFill="1" applyBorder="1" applyAlignment="1">
      <alignment horizontal="center" vertical="center" wrapText="1"/>
    </xf>
    <xf numFmtId="0" fontId="1" fillId="43" borderId="10" xfId="0" applyFont="1" applyFill="1" applyBorder="1" applyAlignment="1">
      <alignment horizontal="center" vertical="center"/>
    </xf>
    <xf numFmtId="2" fontId="59" fillId="42" borderId="10" xfId="0" applyNumberFormat="1" applyFont="1" applyFill="1" applyBorder="1" applyAlignment="1" applyProtection="1">
      <alignment horizontal="center" vertical="center" wrapText="1"/>
      <protection locked="0"/>
    </xf>
    <xf numFmtId="0" fontId="1" fillId="30" borderId="10" xfId="0" applyFont="1" applyFill="1" applyBorder="1" applyAlignment="1">
      <alignment horizontal="center" vertical="center" wrapText="1"/>
    </xf>
    <xf numFmtId="0" fontId="0" fillId="14" borderId="10" xfId="0" applyFill="1" applyBorder="1" applyAlignment="1">
      <alignment/>
    </xf>
    <xf numFmtId="0" fontId="62" fillId="0" borderId="0" xfId="0" applyFont="1" applyAlignment="1">
      <alignment/>
    </xf>
    <xf numFmtId="0" fontId="62" fillId="0" borderId="0" xfId="0" applyFont="1" applyAlignment="1">
      <alignment horizontal="center" vertical="center"/>
    </xf>
    <xf numFmtId="0" fontId="0" fillId="0" borderId="10" xfId="0" applyFont="1" applyFill="1" applyBorder="1" applyAlignment="1" applyProtection="1">
      <alignment/>
      <protection/>
    </xf>
    <xf numFmtId="0" fontId="1" fillId="14" borderId="10" xfId="0" applyFont="1" applyFill="1" applyBorder="1" applyAlignment="1">
      <alignment/>
    </xf>
    <xf numFmtId="0" fontId="0" fillId="0" borderId="10" xfId="0" applyFont="1" applyBorder="1" applyAlignment="1">
      <alignment horizontal="left" vertical="center" wrapText="1"/>
    </xf>
    <xf numFmtId="0" fontId="59" fillId="40" borderId="14" xfId="0" applyFont="1" applyFill="1" applyBorder="1" applyAlignment="1" applyProtection="1">
      <alignment horizontal="center" vertical="center" wrapText="1"/>
      <protection locked="0"/>
    </xf>
    <xf numFmtId="0" fontId="59" fillId="40" borderId="10" xfId="0" applyFont="1" applyFill="1" applyBorder="1" applyAlignment="1" applyProtection="1">
      <alignment horizontal="center" vertical="center" wrapText="1"/>
      <protection locked="0"/>
    </xf>
    <xf numFmtId="0" fontId="59" fillId="13" borderId="15" xfId="0" applyFont="1" applyFill="1" applyBorder="1" applyAlignment="1" applyProtection="1">
      <alignment horizontal="center" vertical="center" wrapText="1"/>
      <protection locked="0"/>
    </xf>
    <xf numFmtId="0" fontId="59" fillId="39" borderId="10" xfId="0" applyFont="1" applyFill="1" applyBorder="1" applyAlignment="1" applyProtection="1">
      <alignment horizontal="center" vertical="center" wrapText="1"/>
      <protection locked="0"/>
    </xf>
    <xf numFmtId="0" fontId="59" fillId="13" borderId="10" xfId="0" applyFont="1" applyFill="1" applyBorder="1" applyAlignment="1" applyProtection="1">
      <alignment horizontal="center" vertical="center" wrapText="1"/>
      <protection locked="0"/>
    </xf>
    <xf numFmtId="0" fontId="59" fillId="36" borderId="10" xfId="0" applyFont="1" applyFill="1" applyBorder="1" applyAlignment="1" applyProtection="1">
      <alignment horizontal="center" vertical="center" wrapText="1"/>
      <protection locked="0"/>
    </xf>
    <xf numFmtId="0" fontId="1" fillId="7" borderId="12" xfId="0" applyFont="1" applyFill="1" applyBorder="1" applyAlignment="1">
      <alignment horizontal="center" vertical="center" wrapText="1"/>
    </xf>
    <xf numFmtId="0" fontId="1" fillId="38" borderId="12" xfId="0" applyFont="1" applyFill="1" applyBorder="1" applyAlignment="1">
      <alignment horizontal="center" vertical="center" wrapText="1"/>
    </xf>
    <xf numFmtId="0" fontId="59" fillId="40" borderId="15" xfId="0" applyFont="1" applyFill="1" applyBorder="1" applyAlignment="1" applyProtection="1">
      <alignment horizontal="center" vertical="center" wrapText="1"/>
      <protection locked="0"/>
    </xf>
    <xf numFmtId="0" fontId="59" fillId="36" borderId="25" xfId="0" applyFont="1" applyFill="1" applyBorder="1" applyAlignment="1" applyProtection="1">
      <alignment horizontal="center" vertical="center" wrapText="1"/>
      <protection locked="0"/>
    </xf>
    <xf numFmtId="0" fontId="59" fillId="13" borderId="25" xfId="0" applyFont="1" applyFill="1" applyBorder="1" applyAlignment="1" applyProtection="1">
      <alignment horizontal="center" vertical="center" wrapText="1"/>
      <protection locked="0"/>
    </xf>
    <xf numFmtId="0" fontId="59" fillId="40" borderId="25" xfId="0" applyFont="1" applyFill="1" applyBorder="1" applyAlignment="1" applyProtection="1">
      <alignment horizontal="center" vertical="center" wrapText="1"/>
      <protection locked="0"/>
    </xf>
    <xf numFmtId="0" fontId="59" fillId="39" borderId="25" xfId="0" applyFont="1" applyFill="1" applyBorder="1" applyAlignment="1" applyProtection="1">
      <alignment horizontal="center" vertical="center" wrapText="1"/>
      <protection locked="0"/>
    </xf>
    <xf numFmtId="0" fontId="1" fillId="36" borderId="10" xfId="0" applyFont="1" applyFill="1" applyBorder="1" applyAlignment="1">
      <alignment horizontal="center" vertical="center" wrapText="1"/>
    </xf>
    <xf numFmtId="0" fontId="1" fillId="13" borderId="10" xfId="0" applyFont="1" applyFill="1" applyBorder="1" applyAlignment="1">
      <alignment horizontal="center" vertical="center" wrapText="1"/>
    </xf>
    <xf numFmtId="0" fontId="1" fillId="44" borderId="10" xfId="0" applyFont="1" applyFill="1" applyBorder="1" applyAlignment="1">
      <alignment horizontal="center" vertical="center" wrapText="1"/>
    </xf>
    <xf numFmtId="0" fontId="1" fillId="39" borderId="10" xfId="0" applyFont="1" applyFill="1" applyBorder="1" applyAlignment="1">
      <alignment horizontal="center" vertical="center" wrapText="1"/>
    </xf>
    <xf numFmtId="0" fontId="59" fillId="39" borderId="15" xfId="0" applyFont="1" applyFill="1" applyBorder="1" applyAlignment="1" applyProtection="1">
      <alignment horizontal="center" vertical="center" wrapText="1"/>
      <protection locked="0"/>
    </xf>
    <xf numFmtId="0" fontId="0" fillId="0" borderId="10" xfId="0" applyFont="1" applyFill="1" applyBorder="1" applyAlignment="1" applyProtection="1">
      <alignment vertical="center"/>
      <protection/>
    </xf>
    <xf numFmtId="164" fontId="60" fillId="40" borderId="26" xfId="0" applyNumberFormat="1" applyFont="1" applyFill="1" applyBorder="1" applyAlignment="1" applyProtection="1">
      <alignment horizontal="center" vertical="center"/>
      <protection locked="0"/>
    </xf>
    <xf numFmtId="164" fontId="1" fillId="42" borderId="26" xfId="0" applyNumberFormat="1" applyFont="1" applyFill="1" applyBorder="1" applyAlignment="1">
      <alignment horizontal="center" vertical="center"/>
    </xf>
    <xf numFmtId="164" fontId="60" fillId="40" borderId="27" xfId="0" applyNumberFormat="1" applyFont="1" applyFill="1" applyBorder="1" applyAlignment="1" applyProtection="1">
      <alignment horizontal="center" vertical="center"/>
      <protection locked="0"/>
    </xf>
    <xf numFmtId="164" fontId="1" fillId="42" borderId="27" xfId="0" applyNumberFormat="1" applyFont="1" applyFill="1" applyBorder="1" applyAlignment="1">
      <alignment horizontal="center" vertical="center"/>
    </xf>
    <xf numFmtId="164" fontId="1" fillId="42" borderId="24" xfId="0" applyNumberFormat="1" applyFont="1" applyFill="1" applyBorder="1" applyAlignment="1">
      <alignment horizontal="center" vertical="center"/>
    </xf>
    <xf numFmtId="164" fontId="1" fillId="42" borderId="28" xfId="0" applyNumberFormat="1"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8" borderId="29" xfId="0" applyFont="1" applyFill="1" applyBorder="1" applyAlignment="1">
      <alignment horizontal="center" vertical="center"/>
    </xf>
    <xf numFmtId="164" fontId="1" fillId="8" borderId="29" xfId="0" applyNumberFormat="1" applyFont="1" applyFill="1" applyBorder="1" applyAlignment="1">
      <alignment horizontal="center" vertical="center"/>
    </xf>
    <xf numFmtId="164" fontId="1" fillId="8" borderId="30" xfId="0" applyNumberFormat="1" applyFont="1" applyFill="1" applyBorder="1" applyAlignment="1">
      <alignment horizontal="center" vertical="center"/>
    </xf>
    <xf numFmtId="164" fontId="1" fillId="36" borderId="28" xfId="0" applyNumberFormat="1" applyFont="1" applyFill="1" applyBorder="1" applyAlignment="1">
      <alignment horizontal="center" vertical="center"/>
    </xf>
    <xf numFmtId="164" fontId="1" fillId="8" borderId="31" xfId="0" applyNumberFormat="1" applyFont="1" applyFill="1" applyBorder="1" applyAlignment="1">
      <alignment horizontal="center" vertical="center"/>
    </xf>
    <xf numFmtId="164" fontId="1" fillId="13" borderId="28" xfId="0" applyNumberFormat="1" applyFont="1" applyFill="1" applyBorder="1" applyAlignment="1">
      <alignment horizontal="center" vertical="center"/>
    </xf>
    <xf numFmtId="164" fontId="1" fillId="44" borderId="28" xfId="0" applyNumberFormat="1" applyFont="1" applyFill="1" applyBorder="1" applyAlignment="1">
      <alignment horizontal="center" vertical="center"/>
    </xf>
    <xf numFmtId="164" fontId="1" fillId="39" borderId="28" xfId="0" applyNumberFormat="1" applyFont="1" applyFill="1" applyBorder="1" applyAlignment="1">
      <alignment horizontal="center" vertical="center"/>
    </xf>
    <xf numFmtId="0" fontId="1" fillId="0" borderId="0" xfId="0" applyFont="1" applyAlignment="1">
      <alignment horizontal="center"/>
    </xf>
    <xf numFmtId="0" fontId="1" fillId="8" borderId="0" xfId="0" applyFont="1" applyFill="1" applyAlignment="1">
      <alignment horizontal="center"/>
    </xf>
    <xf numFmtId="164" fontId="1" fillId="8" borderId="31" xfId="0" applyNumberFormat="1" applyFont="1" applyFill="1" applyBorder="1" applyAlignment="1">
      <alignment horizontal="center"/>
    </xf>
    <xf numFmtId="164" fontId="1" fillId="8" borderId="29" xfId="0" applyNumberFormat="1" applyFont="1" applyFill="1" applyBorder="1" applyAlignment="1">
      <alignment horizontal="center"/>
    </xf>
    <xf numFmtId="164" fontId="1" fillId="8" borderId="32" xfId="0" applyNumberFormat="1" applyFont="1" applyFill="1" applyBorder="1" applyAlignment="1">
      <alignment horizontal="center"/>
    </xf>
    <xf numFmtId="164" fontId="1" fillId="8" borderId="30" xfId="0" applyNumberFormat="1" applyFont="1" applyFill="1" applyBorder="1" applyAlignment="1">
      <alignment horizontal="center"/>
    </xf>
    <xf numFmtId="164" fontId="1" fillId="8" borderId="28" xfId="0" applyNumberFormat="1" applyFont="1" applyFill="1" applyBorder="1" applyAlignment="1">
      <alignment horizontal="center"/>
    </xf>
    <xf numFmtId="164" fontId="1" fillId="8" borderId="33" xfId="0" applyNumberFormat="1" applyFont="1" applyFill="1" applyBorder="1" applyAlignment="1">
      <alignment horizontal="center"/>
    </xf>
    <xf numFmtId="164" fontId="1" fillId="8" borderId="34" xfId="0" applyNumberFormat="1" applyFont="1" applyFill="1" applyBorder="1" applyAlignment="1">
      <alignment horizont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xf>
    <xf numFmtId="0" fontId="63" fillId="0" borderId="0" xfId="0" applyFont="1" applyAlignment="1" quotePrefix="1">
      <alignment vertical="center"/>
    </xf>
    <xf numFmtId="0" fontId="9" fillId="0" borderId="0" xfId="0" applyFont="1" applyAlignment="1">
      <alignment vertical="center" wrapText="1"/>
    </xf>
    <xf numFmtId="0" fontId="9" fillId="0" borderId="0" xfId="0" applyFont="1" applyAlignment="1">
      <alignment/>
    </xf>
    <xf numFmtId="0" fontId="62" fillId="0" borderId="0" xfId="0" applyFont="1" applyAlignment="1">
      <alignment vertical="center"/>
    </xf>
    <xf numFmtId="0" fontId="62" fillId="45" borderId="0" xfId="0" applyFont="1" applyFill="1" applyAlignment="1">
      <alignment vertical="center"/>
    </xf>
    <xf numFmtId="0" fontId="62" fillId="45" borderId="0" xfId="0" applyFont="1" applyFill="1" applyBorder="1" applyAlignment="1">
      <alignment vertical="center"/>
    </xf>
    <xf numFmtId="0" fontId="1" fillId="8" borderId="10" xfId="0" applyFont="1" applyFill="1" applyBorder="1" applyAlignment="1">
      <alignment vertical="center"/>
    </xf>
    <xf numFmtId="164" fontId="1" fillId="8" borderId="10" xfId="0" applyNumberFormat="1" applyFont="1" applyFill="1" applyBorder="1" applyAlignment="1">
      <alignment vertical="center"/>
    </xf>
    <xf numFmtId="0" fontId="1" fillId="8" borderId="0" xfId="0" applyFont="1" applyFill="1" applyAlignment="1">
      <alignment horizontal="center" vertical="center"/>
    </xf>
    <xf numFmtId="164" fontId="1" fillId="8" borderId="32" xfId="0" applyNumberFormat="1" applyFont="1" applyFill="1" applyBorder="1" applyAlignment="1">
      <alignment horizontal="center" vertical="center"/>
    </xf>
    <xf numFmtId="164" fontId="0" fillId="0" borderId="10" xfId="0" applyNumberFormat="1" applyFont="1" applyBorder="1" applyAlignment="1">
      <alignment vertical="center"/>
    </xf>
    <xf numFmtId="164" fontId="1" fillId="8" borderId="33" xfId="0" applyNumberFormat="1" applyFont="1" applyFill="1" applyBorder="1" applyAlignment="1">
      <alignment horizontal="center" vertical="center"/>
    </xf>
    <xf numFmtId="164" fontId="1" fillId="8" borderId="28" xfId="0" applyNumberFormat="1" applyFont="1" applyFill="1" applyBorder="1" applyAlignment="1">
      <alignment horizontal="center" vertical="center"/>
    </xf>
    <xf numFmtId="164" fontId="1" fillId="0" borderId="0" xfId="0" applyNumberFormat="1" applyFont="1" applyAlignment="1">
      <alignment horizontal="center" vertical="center"/>
    </xf>
    <xf numFmtId="0" fontId="1" fillId="0" borderId="0" xfId="0" applyFont="1" applyFill="1" applyAlignment="1">
      <alignment vertical="center"/>
    </xf>
    <xf numFmtId="0" fontId="0" fillId="0" borderId="10" xfId="0" applyFont="1" applyFill="1" applyBorder="1" applyAlignment="1" applyProtection="1">
      <alignment horizontal="center" vertical="center"/>
      <protection/>
    </xf>
    <xf numFmtId="0" fontId="0" fillId="0" borderId="10" xfId="0" applyFont="1" applyBorder="1" applyAlignment="1">
      <alignment/>
    </xf>
    <xf numFmtId="0" fontId="0" fillId="0" borderId="0" xfId="0" applyFont="1" applyAlignment="1">
      <alignment wrapText="1"/>
    </xf>
    <xf numFmtId="164" fontId="0" fillId="0" borderId="12" xfId="0" applyNumberFormat="1" applyFont="1" applyBorder="1" applyAlignment="1">
      <alignment vertical="center"/>
    </xf>
    <xf numFmtId="164" fontId="0" fillId="0" borderId="35" xfId="0" applyNumberFormat="1" applyFont="1" applyBorder="1" applyAlignment="1">
      <alignment vertical="center"/>
    </xf>
    <xf numFmtId="164" fontId="0" fillId="36" borderId="27" xfId="0" applyNumberFormat="1" applyFont="1" applyFill="1" applyBorder="1" applyAlignment="1">
      <alignment horizontal="center" vertical="center"/>
    </xf>
    <xf numFmtId="164" fontId="0" fillId="0" borderId="14" xfId="0" applyNumberFormat="1" applyFont="1" applyBorder="1" applyAlignment="1">
      <alignment vertical="center"/>
    </xf>
    <xf numFmtId="164" fontId="0" fillId="0" borderId="15" xfId="0" applyNumberFormat="1" applyFont="1" applyBorder="1" applyAlignment="1">
      <alignment vertical="center"/>
    </xf>
    <xf numFmtId="164" fontId="0" fillId="13" borderId="26" xfId="0" applyNumberFormat="1" applyFont="1" applyFill="1" applyBorder="1" applyAlignment="1">
      <alignment horizontal="center" vertical="center"/>
    </xf>
    <xf numFmtId="164" fontId="0" fillId="39" borderId="36" xfId="0" applyNumberFormat="1" applyFont="1" applyFill="1" applyBorder="1" applyAlignment="1">
      <alignment horizontal="center" vertical="center"/>
    </xf>
    <xf numFmtId="164" fontId="0" fillId="13" borderId="27" xfId="0" applyNumberFormat="1" applyFont="1" applyFill="1" applyBorder="1" applyAlignment="1">
      <alignment horizontal="center" vertical="center"/>
    </xf>
    <xf numFmtId="164" fontId="0" fillId="39" borderId="37" xfId="0" applyNumberFormat="1" applyFont="1" applyFill="1" applyBorder="1" applyAlignment="1">
      <alignment horizontal="center" vertical="center"/>
    </xf>
    <xf numFmtId="164" fontId="0" fillId="36" borderId="24" xfId="0" applyNumberFormat="1" applyFont="1" applyFill="1" applyBorder="1" applyAlignment="1">
      <alignment horizontal="center" vertical="center"/>
    </xf>
    <xf numFmtId="164" fontId="0" fillId="13" borderId="24" xfId="0" applyNumberFormat="1" applyFont="1" applyFill="1" applyBorder="1" applyAlignment="1">
      <alignment horizontal="center" vertical="center"/>
    </xf>
    <xf numFmtId="164" fontId="0" fillId="39" borderId="38" xfId="0" applyNumberFormat="1" applyFont="1" applyFill="1" applyBorder="1" applyAlignment="1">
      <alignment horizontal="center" vertical="center"/>
    </xf>
    <xf numFmtId="0" fontId="0" fillId="0" borderId="15"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14" xfId="0" applyFont="1" applyBorder="1" applyAlignment="1">
      <alignment vertical="center"/>
    </xf>
    <xf numFmtId="0" fontId="0" fillId="0" borderId="40" xfId="0" applyFont="1" applyBorder="1" applyAlignment="1">
      <alignment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8"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15" xfId="0" applyFont="1" applyFill="1" applyBorder="1" applyAlignment="1" applyProtection="1">
      <alignment/>
      <protection/>
    </xf>
    <xf numFmtId="0" fontId="0" fillId="0" borderId="10" xfId="0" applyNumberFormat="1" applyFont="1" applyBorder="1" applyAlignment="1">
      <alignment vertical="center"/>
    </xf>
    <xf numFmtId="0" fontId="0" fillId="0" borderId="19" xfId="0" applyNumberFormat="1" applyFont="1" applyBorder="1" applyAlignment="1">
      <alignment vertical="center"/>
    </xf>
    <xf numFmtId="0" fontId="0" fillId="0" borderId="20" xfId="0" applyNumberFormat="1" applyFont="1" applyBorder="1" applyAlignment="1">
      <alignment vertical="center"/>
    </xf>
    <xf numFmtId="164" fontId="0" fillId="0" borderId="0" xfId="0" applyNumberFormat="1" applyFont="1" applyAlignment="1">
      <alignment vertical="center"/>
    </xf>
    <xf numFmtId="164" fontId="0" fillId="0" borderId="0" xfId="0" applyNumberFormat="1" applyFont="1" applyAlignment="1">
      <alignment/>
    </xf>
    <xf numFmtId="164" fontId="0" fillId="8" borderId="34" xfId="0" applyNumberFormat="1" applyFont="1" applyFill="1" applyBorder="1" applyAlignment="1">
      <alignment/>
    </xf>
    <xf numFmtId="164" fontId="0" fillId="8" borderId="29" xfId="0" applyNumberFormat="1" applyFont="1" applyFill="1" applyBorder="1" applyAlignment="1">
      <alignment/>
    </xf>
    <xf numFmtId="164" fontId="0" fillId="0" borderId="12" xfId="0" applyNumberFormat="1" applyFont="1" applyBorder="1" applyAlignment="1">
      <alignment/>
    </xf>
    <xf numFmtId="164" fontId="0" fillId="0" borderId="35" xfId="0" applyNumberFormat="1" applyFont="1" applyBorder="1" applyAlignment="1">
      <alignment/>
    </xf>
    <xf numFmtId="164" fontId="0" fillId="0" borderId="27" xfId="0" applyNumberFormat="1" applyFont="1" applyBorder="1" applyAlignment="1">
      <alignment/>
    </xf>
    <xf numFmtId="164" fontId="0" fillId="0" borderId="15" xfId="0" applyNumberFormat="1" applyFont="1" applyBorder="1" applyAlignment="1">
      <alignment/>
    </xf>
    <xf numFmtId="164" fontId="0" fillId="0" borderId="24" xfId="0" applyNumberFormat="1" applyFont="1" applyBorder="1" applyAlignment="1">
      <alignment/>
    </xf>
    <xf numFmtId="0" fontId="0" fillId="8" borderId="29" xfId="0" applyFont="1" applyFill="1" applyBorder="1" applyAlignment="1">
      <alignment/>
    </xf>
    <xf numFmtId="164" fontId="0" fillId="0" borderId="15" xfId="0" applyNumberFormat="1" applyFont="1" applyBorder="1" applyAlignment="1">
      <alignment/>
    </xf>
    <xf numFmtId="164" fontId="0" fillId="0" borderId="26" xfId="0" applyNumberFormat="1" applyFont="1" applyBorder="1" applyAlignment="1">
      <alignment/>
    </xf>
    <xf numFmtId="0" fontId="0" fillId="8" borderId="30" xfId="0" applyFont="1" applyFill="1" applyBorder="1" applyAlignment="1">
      <alignment/>
    </xf>
    <xf numFmtId="0" fontId="0" fillId="0" borderId="14" xfId="0" applyFont="1" applyBorder="1" applyAlignment="1">
      <alignment horizontal="center" vertical="center"/>
    </xf>
    <xf numFmtId="0" fontId="0" fillId="0" borderId="43" xfId="0" applyFont="1" applyBorder="1" applyAlignment="1">
      <alignment horizontal="center" vertical="center"/>
    </xf>
    <xf numFmtId="0" fontId="0" fillId="0" borderId="21" xfId="0" applyFont="1" applyBorder="1" applyAlignment="1">
      <alignment horizontal="center" vertical="center"/>
    </xf>
    <xf numFmtId="0" fontId="0" fillId="0" borderId="10" xfId="0" applyNumberFormat="1" applyFont="1" applyFill="1" applyBorder="1" applyAlignment="1">
      <alignment vertical="center"/>
    </xf>
    <xf numFmtId="164" fontId="0" fillId="0" borderId="26" xfId="0" applyNumberFormat="1" applyFont="1" applyBorder="1" applyAlignment="1">
      <alignment/>
    </xf>
    <xf numFmtId="164" fontId="0" fillId="0" borderId="24" xfId="0" applyNumberFormat="1" applyFont="1" applyBorder="1" applyAlignment="1">
      <alignment/>
    </xf>
    <xf numFmtId="0" fontId="0" fillId="0" borderId="16" xfId="0" applyFont="1" applyBorder="1" applyAlignment="1">
      <alignment horizontal="center" vertical="center"/>
    </xf>
    <xf numFmtId="0" fontId="0" fillId="0" borderId="15" xfId="0" applyFont="1" applyFill="1" applyBorder="1" applyAlignment="1" applyProtection="1">
      <alignment vertical="center"/>
      <protection/>
    </xf>
    <xf numFmtId="164" fontId="0" fillId="0" borderId="26" xfId="0" applyNumberFormat="1" applyFont="1" applyBorder="1" applyAlignment="1">
      <alignment vertical="center"/>
    </xf>
    <xf numFmtId="164" fontId="0" fillId="0" borderId="24" xfId="0" applyNumberFormat="1" applyFont="1" applyBorder="1" applyAlignment="1">
      <alignment vertical="center"/>
    </xf>
    <xf numFmtId="164" fontId="0" fillId="0" borderId="27" xfId="0" applyNumberFormat="1" applyFont="1" applyBorder="1" applyAlignment="1">
      <alignment vertical="center"/>
    </xf>
    <xf numFmtId="0" fontId="0" fillId="0" borderId="40" xfId="0" applyFont="1" applyBorder="1" applyAlignment="1">
      <alignment horizontal="center" vertical="center"/>
    </xf>
    <xf numFmtId="164" fontId="0" fillId="0" borderId="0" xfId="0" applyNumberFormat="1" applyFont="1" applyBorder="1" applyAlignment="1">
      <alignment vertical="center"/>
    </xf>
    <xf numFmtId="0" fontId="0" fillId="0" borderId="0" xfId="0" applyFont="1" applyFill="1" applyBorder="1" applyAlignment="1" applyProtection="1">
      <alignment vertical="center"/>
      <protection/>
    </xf>
    <xf numFmtId="0" fontId="0" fillId="0" borderId="0" xfId="0" applyFont="1" applyFill="1" applyBorder="1" applyAlignment="1">
      <alignment horizontal="center" vertical="center"/>
    </xf>
    <xf numFmtId="164" fontId="0" fillId="0" borderId="0" xfId="0" applyNumberFormat="1" applyFont="1" applyFill="1" applyBorder="1" applyAlignment="1">
      <alignment vertical="center"/>
    </xf>
    <xf numFmtId="0" fontId="63" fillId="0" borderId="0" xfId="0" applyFont="1" applyAlignment="1">
      <alignment horizontal="center" vertical="center"/>
    </xf>
    <xf numFmtId="0" fontId="63" fillId="0" borderId="44" xfId="0" applyFont="1" applyBorder="1" applyAlignment="1">
      <alignment horizontal="center" vertical="center"/>
    </xf>
    <xf numFmtId="164" fontId="63" fillId="0" borderId="10"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9" xfId="0" applyNumberFormat="1" applyFont="1" applyFill="1" applyBorder="1" applyAlignment="1">
      <alignment vertical="center"/>
    </xf>
    <xf numFmtId="0" fontId="0" fillId="0" borderId="10" xfId="0" applyFont="1" applyFill="1" applyBorder="1" applyAlignment="1">
      <alignment vertical="center"/>
    </xf>
    <xf numFmtId="0" fontId="0" fillId="0" borderId="14" xfId="0" applyNumberFormat="1" applyFont="1" applyFill="1" applyBorder="1" applyAlignment="1">
      <alignment vertical="center"/>
    </xf>
    <xf numFmtId="0" fontId="0" fillId="0" borderId="15"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20" xfId="0" applyFont="1" applyFill="1" applyBorder="1" applyAlignment="1">
      <alignment vertical="center"/>
    </xf>
    <xf numFmtId="0" fontId="0" fillId="0" borderId="15" xfId="0" applyFont="1" applyFill="1" applyBorder="1" applyAlignment="1">
      <alignment vertical="center"/>
    </xf>
    <xf numFmtId="0" fontId="0" fillId="0" borderId="19" xfId="0" applyFont="1" applyFill="1" applyBorder="1" applyAlignment="1">
      <alignment vertical="center"/>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NumberFormat="1" applyFont="1" applyFill="1" applyBorder="1" applyAlignment="1">
      <alignment vertical="center" wrapText="1"/>
    </xf>
    <xf numFmtId="0" fontId="0" fillId="0" borderId="0" xfId="0" applyFont="1" applyFill="1" applyAlignment="1">
      <alignment vertical="center"/>
    </xf>
    <xf numFmtId="0" fontId="0" fillId="0" borderId="10" xfId="0" applyFont="1" applyFill="1" applyBorder="1" applyAlignment="1">
      <alignment horizontal="left" vertical="center" wrapText="1"/>
    </xf>
    <xf numFmtId="0" fontId="0" fillId="0" borderId="0" xfId="0" applyFont="1" applyFill="1" applyAlignment="1">
      <alignment/>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left" vertical="center" wrapText="1"/>
    </xf>
    <xf numFmtId="0" fontId="58" fillId="42" borderId="10" xfId="0" applyFont="1" applyFill="1" applyBorder="1" applyAlignment="1">
      <alignment horizontal="center" vertical="center"/>
    </xf>
    <xf numFmtId="0" fontId="58" fillId="0" borderId="10" xfId="0" applyFont="1" applyBorder="1" applyAlignment="1">
      <alignment horizontal="center" vertical="center"/>
    </xf>
    <xf numFmtId="0" fontId="58" fillId="42" borderId="10" xfId="0" applyFont="1" applyFill="1" applyBorder="1" applyAlignment="1">
      <alignment horizontal="center" vertical="center" wrapText="1"/>
    </xf>
    <xf numFmtId="0" fontId="58" fillId="8" borderId="10" xfId="0" applyFont="1" applyFill="1" applyBorder="1" applyAlignment="1">
      <alignment horizontal="center" vertical="center"/>
    </xf>
    <xf numFmtId="0" fontId="0" fillId="8" borderId="10" xfId="0" applyFill="1" applyBorder="1" applyAlignment="1">
      <alignment horizontal="center" vertical="center"/>
    </xf>
    <xf numFmtId="164" fontId="58" fillId="0" borderId="10" xfId="0" applyNumberFormat="1" applyFont="1" applyBorder="1" applyAlignment="1">
      <alignment horizontal="center" vertical="center"/>
    </xf>
    <xf numFmtId="164" fontId="0" fillId="0" borderId="10" xfId="0" applyNumberFormat="1" applyBorder="1" applyAlignment="1">
      <alignment horizontal="center" vertical="center"/>
    </xf>
    <xf numFmtId="0" fontId="58" fillId="36" borderId="10" xfId="0" applyFont="1" applyFill="1" applyBorder="1" applyAlignment="1" applyProtection="1">
      <alignment horizontal="center" vertical="center" wrapText="1"/>
      <protection locked="0"/>
    </xf>
    <xf numFmtId="164" fontId="1" fillId="0" borderId="10" xfId="0" applyNumberFormat="1" applyFont="1" applyBorder="1" applyAlignment="1">
      <alignment horizontal="center" vertical="center"/>
    </xf>
    <xf numFmtId="0" fontId="58" fillId="13" borderId="10" xfId="0" applyFont="1" applyFill="1" applyBorder="1" applyAlignment="1" applyProtection="1">
      <alignment horizontal="center" vertical="center" wrapText="1"/>
      <protection locked="0"/>
    </xf>
    <xf numFmtId="164"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58" fillId="40" borderId="10" xfId="0" applyFont="1" applyFill="1" applyBorder="1" applyAlignment="1" applyProtection="1">
      <alignment horizontal="center" vertical="center" wrapText="1"/>
      <protection locked="0"/>
    </xf>
    <xf numFmtId="0" fontId="58" fillId="39" borderId="10" xfId="0" applyFont="1" applyFill="1" applyBorder="1" applyAlignment="1" applyProtection="1">
      <alignment horizontal="center" vertical="center" wrapText="1"/>
      <protection locked="0"/>
    </xf>
    <xf numFmtId="0" fontId="58" fillId="39" borderId="10" xfId="0" applyFont="1" applyFill="1" applyBorder="1" applyAlignment="1">
      <alignment horizontal="center" vertical="center"/>
    </xf>
    <xf numFmtId="0" fontId="59" fillId="39" borderId="10" xfId="0" applyFont="1" applyFill="1" applyBorder="1" applyAlignment="1" applyProtection="1">
      <alignment horizontal="center" vertical="center" wrapText="1"/>
      <protection locked="0"/>
    </xf>
    <xf numFmtId="0" fontId="0" fillId="0" borderId="10" xfId="0" applyFont="1" applyBorder="1" applyAlignment="1">
      <alignment/>
    </xf>
    <xf numFmtId="0" fontId="0" fillId="0" borderId="15" xfId="0" applyFont="1" applyBorder="1" applyAlignment="1">
      <alignment/>
    </xf>
    <xf numFmtId="0" fontId="59" fillId="36" borderId="10" xfId="0" applyFont="1"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59" fillId="42" borderId="26" xfId="0" applyFont="1" applyFill="1" applyBorder="1" applyAlignment="1" applyProtection="1">
      <alignment horizontal="center" vertical="center" wrapText="1"/>
      <protection locked="0"/>
    </xf>
    <xf numFmtId="0" fontId="60" fillId="42" borderId="24" xfId="0" applyFont="1" applyFill="1" applyBorder="1" applyAlignment="1" applyProtection="1">
      <alignment horizontal="center" vertical="center" wrapText="1"/>
      <protection locked="0"/>
    </xf>
    <xf numFmtId="0" fontId="60" fillId="42" borderId="45" xfId="0" applyFont="1" applyFill="1" applyBorder="1" applyAlignment="1" applyProtection="1">
      <alignment horizontal="center" vertical="center" wrapText="1"/>
      <protection locked="0"/>
    </xf>
    <xf numFmtId="0" fontId="59" fillId="36" borderId="26" xfId="0" applyFont="1" applyFill="1" applyBorder="1" applyAlignment="1" applyProtection="1">
      <alignment horizontal="center" vertical="center" wrapText="1"/>
      <protection locked="0"/>
    </xf>
    <xf numFmtId="0" fontId="0" fillId="0" borderId="45" xfId="0" applyFont="1" applyBorder="1" applyAlignment="1">
      <alignment horizontal="center" vertical="center" wrapText="1"/>
    </xf>
    <xf numFmtId="0" fontId="59" fillId="13" borderId="13" xfId="0" applyFont="1" applyFill="1" applyBorder="1" applyAlignment="1" applyProtection="1">
      <alignment horizontal="center" vertical="center" wrapText="1"/>
      <protection locked="0"/>
    </xf>
    <xf numFmtId="0" fontId="0" fillId="0" borderId="0" xfId="0" applyFont="1" applyAlignment="1">
      <alignment wrapText="1"/>
    </xf>
    <xf numFmtId="0" fontId="59" fillId="13" borderId="10" xfId="0" applyFont="1" applyFill="1" applyBorder="1" applyAlignment="1" applyProtection="1">
      <alignment horizontal="center" vertical="center" wrapText="1"/>
      <protection locked="0"/>
    </xf>
    <xf numFmtId="0" fontId="59" fillId="13" borderId="15" xfId="0" applyFont="1" applyFill="1" applyBorder="1" applyAlignment="1" applyProtection="1">
      <alignment horizontal="center" vertical="center" wrapText="1"/>
      <protection locked="0"/>
    </xf>
    <xf numFmtId="0" fontId="59" fillId="40" borderId="10" xfId="0" applyFont="1" applyFill="1" applyBorder="1" applyAlignment="1" applyProtection="1">
      <alignment horizontal="center" vertical="center" wrapText="1"/>
      <protection locked="0"/>
    </xf>
    <xf numFmtId="0" fontId="0" fillId="0" borderId="25" xfId="0" applyFont="1" applyBorder="1" applyAlignment="1">
      <alignment horizontal="center" vertical="center" wrapText="1"/>
    </xf>
    <xf numFmtId="0" fontId="58" fillId="39" borderId="26" xfId="0" applyFont="1" applyFill="1" applyBorder="1" applyAlignment="1" applyProtection="1">
      <alignment horizontal="center" vertical="center" wrapText="1"/>
      <protection locked="0"/>
    </xf>
    <xf numFmtId="0" fontId="58" fillId="39" borderId="24" xfId="0" applyFont="1" applyFill="1" applyBorder="1" applyAlignment="1" applyProtection="1">
      <alignment horizontal="center" vertical="center" wrapText="1"/>
      <protection locked="0"/>
    </xf>
    <xf numFmtId="0" fontId="58" fillId="39" borderId="45" xfId="0" applyFont="1" applyFill="1" applyBorder="1" applyAlignment="1" applyProtection="1">
      <alignment horizontal="center" vertical="center" wrapText="1"/>
      <protection locked="0"/>
    </xf>
    <xf numFmtId="0" fontId="59" fillId="40" borderId="14" xfId="0" applyFont="1" applyFill="1" applyBorder="1" applyAlignment="1" applyProtection="1">
      <alignment horizontal="center" vertical="center" wrapText="1"/>
      <protection locked="0"/>
    </xf>
    <xf numFmtId="0" fontId="58" fillId="40" borderId="26" xfId="0" applyFont="1" applyFill="1" applyBorder="1" applyAlignment="1" applyProtection="1">
      <alignment horizontal="center" vertical="center" wrapText="1"/>
      <protection locked="0"/>
    </xf>
    <xf numFmtId="0" fontId="58" fillId="0" borderId="24" xfId="0" applyFont="1" applyBorder="1" applyAlignment="1" applyProtection="1">
      <alignment horizontal="center" vertical="center" wrapText="1"/>
      <protection locked="0"/>
    </xf>
    <xf numFmtId="0" fontId="58" fillId="0" borderId="45" xfId="0" applyFont="1" applyBorder="1" applyAlignment="1" applyProtection="1">
      <alignment horizontal="center" vertical="center" wrapText="1"/>
      <protection locked="0"/>
    </xf>
    <xf numFmtId="0" fontId="1" fillId="8" borderId="46" xfId="0" applyFont="1" applyFill="1" applyBorder="1" applyAlignment="1">
      <alignment horizontal="center" vertical="center"/>
    </xf>
    <xf numFmtId="0" fontId="1" fillId="8" borderId="34" xfId="0" applyFont="1" applyFill="1" applyBorder="1" applyAlignment="1">
      <alignment horizontal="center" vertical="center"/>
    </xf>
    <xf numFmtId="0" fontId="59" fillId="13" borderId="39" xfId="0" applyFont="1" applyFill="1" applyBorder="1" applyAlignment="1" applyProtection="1">
      <alignment horizontal="center" vertical="center" wrapText="1"/>
      <protection locked="0"/>
    </xf>
    <xf numFmtId="0" fontId="0" fillId="0" borderId="39" xfId="0" applyFont="1" applyBorder="1" applyAlignment="1">
      <alignment horizontal="center" vertical="center" wrapText="1"/>
    </xf>
    <xf numFmtId="0" fontId="5" fillId="13" borderId="26" xfId="0" applyFont="1" applyFill="1" applyBorder="1" applyAlignment="1" applyProtection="1">
      <alignment horizontal="center" vertical="center" wrapText="1"/>
      <protection locked="0"/>
    </xf>
    <xf numFmtId="0" fontId="5" fillId="13" borderId="24" xfId="0" applyFont="1" applyFill="1" applyBorder="1" applyAlignment="1" applyProtection="1">
      <alignment horizontal="center" vertical="center" wrapText="1"/>
      <protection locked="0"/>
    </xf>
    <xf numFmtId="0" fontId="5" fillId="13" borderId="45" xfId="0" applyFont="1" applyFill="1" applyBorder="1" applyAlignment="1" applyProtection="1">
      <alignment horizontal="center" vertical="center" wrapText="1"/>
      <protection locked="0"/>
    </xf>
    <xf numFmtId="0" fontId="59" fillId="13" borderId="0" xfId="0" applyFont="1" applyFill="1" applyBorder="1" applyAlignment="1" applyProtection="1">
      <alignment horizontal="center" vertical="center" wrapText="1"/>
      <protection locked="0"/>
    </xf>
    <xf numFmtId="0" fontId="6" fillId="0" borderId="10" xfId="0" applyFont="1" applyBorder="1" applyAlignment="1">
      <alignment horizontal="center" vertical="center" wrapText="1"/>
    </xf>
    <xf numFmtId="164" fontId="1" fillId="8" borderId="46" xfId="0" applyNumberFormat="1" applyFont="1" applyFill="1" applyBorder="1" applyAlignment="1">
      <alignment horizontal="center"/>
    </xf>
    <xf numFmtId="164" fontId="1" fillId="0" borderId="47" xfId="0" applyNumberFormat="1" applyFont="1" applyBorder="1" applyAlignment="1">
      <alignment horizontal="center"/>
    </xf>
    <xf numFmtId="164" fontId="1" fillId="0" borderId="34" xfId="0" applyNumberFormat="1" applyFont="1" applyBorder="1" applyAlignment="1">
      <alignment horizontal="center"/>
    </xf>
    <xf numFmtId="164" fontId="1" fillId="8" borderId="30" xfId="0" applyNumberFormat="1" applyFont="1" applyFill="1" applyBorder="1" applyAlignment="1">
      <alignment horizontal="center"/>
    </xf>
    <xf numFmtId="164" fontId="1" fillId="0" borderId="48" xfId="0" applyNumberFormat="1" applyFont="1" applyBorder="1" applyAlignment="1">
      <alignment horizontal="center"/>
    </xf>
    <xf numFmtId="164" fontId="0" fillId="0" borderId="15" xfId="0" applyNumberFormat="1" applyFont="1" applyBorder="1" applyAlignment="1">
      <alignment/>
    </xf>
    <xf numFmtId="164" fontId="0" fillId="0" borderId="39" xfId="0" applyNumberFormat="1" applyFont="1" applyBorder="1" applyAlignment="1">
      <alignment/>
    </xf>
    <xf numFmtId="164" fontId="0" fillId="0" borderId="14" xfId="0" applyNumberFormat="1" applyFont="1" applyBorder="1" applyAlignment="1">
      <alignment/>
    </xf>
    <xf numFmtId="0" fontId="0" fillId="0" borderId="15" xfId="0" applyFont="1" applyBorder="1" applyAlignment="1">
      <alignment horizontal="center" vertical="center" wrapText="1"/>
    </xf>
    <xf numFmtId="0" fontId="1" fillId="8" borderId="46" xfId="0" applyFont="1" applyFill="1" applyBorder="1" applyAlignment="1">
      <alignment horizontal="center"/>
    </xf>
    <xf numFmtId="0" fontId="1" fillId="8" borderId="34" xfId="0" applyFont="1" applyFill="1" applyBorder="1" applyAlignment="1">
      <alignment horizontal="center"/>
    </xf>
    <xf numFmtId="0" fontId="59" fillId="36" borderId="49" xfId="0" applyFont="1" applyFill="1" applyBorder="1" applyAlignment="1" applyProtection="1">
      <alignment horizontal="center" vertical="center" wrapText="1"/>
      <protection locked="0"/>
    </xf>
    <xf numFmtId="0" fontId="0" fillId="0" borderId="33" xfId="0" applyFont="1" applyBorder="1" applyAlignment="1">
      <alignment horizontal="center" vertical="center" wrapText="1"/>
    </xf>
    <xf numFmtId="0" fontId="1" fillId="41" borderId="12"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59" fillId="36" borderId="15" xfId="0" applyFont="1" applyFill="1" applyBorder="1" applyAlignment="1" applyProtection="1">
      <alignment horizontal="center" vertical="center" wrapText="1"/>
      <protection locked="0"/>
    </xf>
    <xf numFmtId="0" fontId="59" fillId="36" borderId="39" xfId="0" applyFont="1" applyFill="1" applyBorder="1" applyAlignment="1" applyProtection="1">
      <alignment horizontal="center" vertical="center" wrapText="1"/>
      <protection locked="0"/>
    </xf>
    <xf numFmtId="0" fontId="59" fillId="36" borderId="50" xfId="0" applyFont="1" applyFill="1" applyBorder="1" applyAlignment="1" applyProtection="1">
      <alignment horizontal="center" vertical="center" wrapText="1"/>
      <protection locked="0"/>
    </xf>
    <xf numFmtId="0" fontId="59" fillId="36" borderId="33" xfId="0" applyFont="1" applyFill="1" applyBorder="1" applyAlignment="1" applyProtection="1">
      <alignment horizontal="center" vertical="center" wrapText="1"/>
      <protection locked="0"/>
    </xf>
    <xf numFmtId="0" fontId="1" fillId="4" borderId="12" xfId="0" applyFont="1" applyFill="1" applyBorder="1" applyAlignment="1">
      <alignment horizontal="center" vertical="center"/>
    </xf>
    <xf numFmtId="0" fontId="64" fillId="36" borderId="51" xfId="0" applyFont="1" applyFill="1" applyBorder="1" applyAlignment="1" applyProtection="1">
      <alignment horizontal="center" vertical="center" wrapText="1"/>
      <protection locked="0"/>
    </xf>
    <xf numFmtId="0" fontId="64" fillId="36" borderId="52" xfId="0" applyFont="1" applyFill="1" applyBorder="1" applyAlignment="1" applyProtection="1">
      <alignment horizontal="center" vertical="center" wrapText="1"/>
      <protection locked="0"/>
    </xf>
    <xf numFmtId="0" fontId="64" fillId="36" borderId="44" xfId="0" applyFont="1" applyFill="1" applyBorder="1" applyAlignment="1" applyProtection="1">
      <alignment horizontal="center" vertical="center" wrapText="1"/>
      <protection locked="0"/>
    </xf>
    <xf numFmtId="0" fontId="64" fillId="36" borderId="53" xfId="0" applyFont="1" applyFill="1" applyBorder="1" applyAlignment="1" applyProtection="1">
      <alignment horizontal="center" vertical="center" wrapText="1"/>
      <protection locked="0"/>
    </xf>
    <xf numFmtId="0" fontId="64" fillId="36" borderId="54" xfId="0" applyFont="1" applyFill="1" applyBorder="1" applyAlignment="1" applyProtection="1">
      <alignment horizontal="center" vertical="center" wrapText="1"/>
      <protection locked="0"/>
    </xf>
    <xf numFmtId="0" fontId="1" fillId="38" borderId="12" xfId="0" applyFont="1" applyFill="1" applyBorder="1" applyAlignment="1">
      <alignment horizontal="center" vertical="center" wrapText="1"/>
    </xf>
    <xf numFmtId="0" fontId="64" fillId="36" borderId="36" xfId="0" applyFont="1" applyFill="1" applyBorder="1" applyAlignment="1" applyProtection="1">
      <alignment horizontal="center" vertical="center" wrapText="1"/>
      <protection locked="0"/>
    </xf>
    <xf numFmtId="0" fontId="64" fillId="36" borderId="55" xfId="0" applyFont="1" applyFill="1" applyBorder="1" applyAlignment="1" applyProtection="1">
      <alignment horizontal="center" vertical="center" wrapText="1"/>
      <protection locked="0"/>
    </xf>
    <xf numFmtId="0" fontId="64" fillId="36" borderId="56" xfId="0" applyFont="1" applyFill="1" applyBorder="1" applyAlignment="1" applyProtection="1">
      <alignment horizontal="center" vertical="center" wrapText="1"/>
      <protection locked="0"/>
    </xf>
    <xf numFmtId="164" fontId="1" fillId="8" borderId="31" xfId="0" applyNumberFormat="1" applyFont="1" applyFill="1" applyBorder="1" applyAlignment="1">
      <alignment horizontal="center"/>
    </xf>
    <xf numFmtId="164" fontId="0" fillId="8" borderId="32" xfId="0" applyNumberFormat="1" applyFont="1" applyFill="1" applyBorder="1" applyAlignment="1">
      <alignment horizontal="center"/>
    </xf>
    <xf numFmtId="0" fontId="1" fillId="3" borderId="15"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14" xfId="0" applyFont="1" applyFill="1" applyBorder="1" applyAlignment="1">
      <alignment horizontal="center" vertical="center"/>
    </xf>
    <xf numFmtId="0" fontId="1" fillId="30" borderId="15" xfId="0" applyFont="1" applyFill="1" applyBorder="1" applyAlignment="1">
      <alignment horizontal="center" vertical="center" wrapText="1"/>
    </xf>
    <xf numFmtId="0" fontId="1" fillId="30" borderId="39" xfId="0" applyFont="1" applyFill="1" applyBorder="1" applyAlignment="1">
      <alignment horizontal="center" vertical="center" wrapText="1"/>
    </xf>
    <xf numFmtId="0" fontId="1" fillId="30" borderId="14" xfId="0" applyFont="1" applyFill="1" applyBorder="1" applyAlignment="1">
      <alignment horizontal="center" vertical="center" wrapText="1"/>
    </xf>
    <xf numFmtId="0" fontId="65" fillId="13" borderId="36" xfId="0" applyFont="1" applyFill="1" applyBorder="1" applyAlignment="1" applyProtection="1">
      <alignment horizontal="center" vertical="center" wrapText="1"/>
      <protection locked="0"/>
    </xf>
    <xf numFmtId="0" fontId="65" fillId="13" borderId="55" xfId="0" applyFont="1" applyFill="1" applyBorder="1" applyAlignment="1" applyProtection="1">
      <alignment horizontal="center" vertical="center" wrapText="1"/>
      <protection locked="0"/>
    </xf>
    <xf numFmtId="0" fontId="65" fillId="13" borderId="56" xfId="0" applyFont="1" applyFill="1" applyBorder="1" applyAlignment="1" applyProtection="1">
      <alignment horizontal="center" vertical="center" wrapText="1"/>
      <protection locked="0"/>
    </xf>
    <xf numFmtId="0" fontId="65" fillId="13" borderId="53" xfId="0" applyFont="1" applyFill="1" applyBorder="1" applyAlignment="1" applyProtection="1">
      <alignment horizontal="center" vertical="center" wrapText="1"/>
      <protection locked="0"/>
    </xf>
    <xf numFmtId="0" fontId="65" fillId="13" borderId="52" xfId="0" applyFont="1" applyFill="1" applyBorder="1" applyAlignment="1" applyProtection="1">
      <alignment horizontal="center" vertical="center" wrapText="1"/>
      <protection locked="0"/>
    </xf>
    <xf numFmtId="0" fontId="65" fillId="13" borderId="44" xfId="0" applyFont="1" applyFill="1" applyBorder="1" applyAlignment="1" applyProtection="1">
      <alignment horizontal="center" vertical="center" wrapText="1"/>
      <protection locked="0"/>
    </xf>
    <xf numFmtId="0" fontId="65" fillId="13" borderId="15" xfId="0" applyFont="1" applyFill="1" applyBorder="1" applyAlignment="1" applyProtection="1">
      <alignment horizontal="center" vertical="center" wrapText="1"/>
      <protection locked="0"/>
    </xf>
    <xf numFmtId="0" fontId="65" fillId="13" borderId="39" xfId="0" applyFont="1" applyFill="1" applyBorder="1" applyAlignment="1" applyProtection="1">
      <alignment horizontal="center" vertical="center" wrapText="1"/>
      <protection locked="0"/>
    </xf>
    <xf numFmtId="0" fontId="65" fillId="13" borderId="40" xfId="0" applyFont="1" applyFill="1" applyBorder="1" applyAlignment="1" applyProtection="1">
      <alignment horizontal="center" vertical="center" wrapText="1"/>
      <protection locked="0"/>
    </xf>
    <xf numFmtId="0" fontId="0" fillId="0" borderId="10" xfId="0" applyFont="1" applyBorder="1" applyAlignment="1">
      <alignment wrapText="1"/>
    </xf>
    <xf numFmtId="0" fontId="65" fillId="13" borderId="38" xfId="0" applyFont="1" applyFill="1" applyBorder="1" applyAlignment="1" applyProtection="1">
      <alignment horizontal="center" vertical="center" wrapText="1"/>
      <protection locked="0"/>
    </xf>
    <xf numFmtId="0" fontId="65" fillId="13" borderId="14" xfId="0" applyFont="1" applyFill="1" applyBorder="1" applyAlignment="1" applyProtection="1">
      <alignment horizontal="center" vertical="center" wrapText="1"/>
      <protection locked="0"/>
    </xf>
    <xf numFmtId="0" fontId="1" fillId="41" borderId="15" xfId="0" applyFont="1" applyFill="1" applyBorder="1" applyAlignment="1">
      <alignment horizontal="center" vertical="center" wrapText="1"/>
    </xf>
    <xf numFmtId="0" fontId="1" fillId="41" borderId="39" xfId="0" applyFont="1" applyFill="1" applyBorder="1" applyAlignment="1">
      <alignment horizontal="center" vertical="center" wrapText="1"/>
    </xf>
    <xf numFmtId="0" fontId="1" fillId="41" borderId="14" xfId="0" applyFont="1" applyFill="1" applyBorder="1" applyAlignment="1">
      <alignment horizontal="center" vertical="center" wrapText="1"/>
    </xf>
    <xf numFmtId="0" fontId="1" fillId="38" borderId="15" xfId="0" applyFont="1" applyFill="1" applyBorder="1" applyAlignment="1">
      <alignment horizontal="center" vertical="center" wrapText="1"/>
    </xf>
    <xf numFmtId="0" fontId="1" fillId="38" borderId="39" xfId="0" applyFont="1" applyFill="1" applyBorder="1" applyAlignment="1">
      <alignment horizontal="center" vertical="center" wrapText="1"/>
    </xf>
    <xf numFmtId="0" fontId="1" fillId="38" borderId="40" xfId="0" applyFont="1" applyFill="1" applyBorder="1" applyAlignment="1">
      <alignment horizontal="center" vertical="center" wrapText="1"/>
    </xf>
    <xf numFmtId="0" fontId="1" fillId="4" borderId="15"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39" xfId="0" applyFont="1" applyFill="1" applyBorder="1" applyAlignment="1">
      <alignment horizontal="center" vertical="center"/>
    </xf>
    <xf numFmtId="0" fontId="65" fillId="13" borderId="26" xfId="0" applyFont="1" applyFill="1" applyBorder="1" applyAlignment="1" applyProtection="1">
      <alignment horizontal="center" vertical="center" wrapText="1"/>
      <protection locked="0"/>
    </xf>
    <xf numFmtId="0" fontId="65" fillId="13" borderId="45" xfId="0" applyFont="1" applyFill="1" applyBorder="1" applyAlignment="1" applyProtection="1">
      <alignment horizontal="center" vertical="center" wrapText="1"/>
      <protection locked="0"/>
    </xf>
    <xf numFmtId="164" fontId="1" fillId="8" borderId="29" xfId="0" applyNumberFormat="1" applyFont="1" applyFill="1" applyBorder="1" applyAlignment="1">
      <alignment horizontal="center"/>
    </xf>
    <xf numFmtId="0" fontId="0" fillId="0" borderId="10" xfId="0" applyFont="1" applyBorder="1" applyAlignment="1">
      <alignment vertical="center"/>
    </xf>
    <xf numFmtId="0" fontId="0" fillId="0" borderId="15" xfId="0" applyFont="1" applyBorder="1" applyAlignment="1">
      <alignment vertical="center"/>
    </xf>
    <xf numFmtId="164" fontId="0" fillId="0" borderId="15" xfId="0" applyNumberFormat="1" applyFont="1" applyBorder="1" applyAlignment="1">
      <alignment vertical="center"/>
    </xf>
    <xf numFmtId="164" fontId="0" fillId="0" borderId="14" xfId="0" applyNumberFormat="1" applyFont="1" applyBorder="1" applyAlignment="1">
      <alignment vertical="center"/>
    </xf>
    <xf numFmtId="0" fontId="58" fillId="40" borderId="26" xfId="0" applyFont="1" applyFill="1" applyBorder="1" applyAlignment="1">
      <alignment horizontal="center" vertical="center" wrapText="1"/>
    </xf>
    <xf numFmtId="0" fontId="58" fillId="40" borderId="45" xfId="0" applyFont="1" applyFill="1" applyBorder="1" applyAlignment="1">
      <alignment horizontal="center" vertical="center" wrapText="1"/>
    </xf>
    <xf numFmtId="0" fontId="58" fillId="40" borderId="53" xfId="0" applyFont="1" applyFill="1" applyBorder="1" applyAlignment="1" applyProtection="1">
      <alignment horizontal="center" vertical="center" wrapText="1"/>
      <protection locked="0"/>
    </xf>
    <xf numFmtId="0" fontId="58" fillId="40" borderId="52" xfId="0" applyFont="1" applyFill="1" applyBorder="1" applyAlignment="1" applyProtection="1">
      <alignment horizontal="center" vertical="center" wrapText="1"/>
      <protection locked="0"/>
    </xf>
    <xf numFmtId="0" fontId="58" fillId="40" borderId="44" xfId="0" applyFont="1" applyFill="1" applyBorder="1" applyAlignment="1" applyProtection="1">
      <alignment horizontal="center" vertical="center" wrapText="1"/>
      <protection locked="0"/>
    </xf>
    <xf numFmtId="0" fontId="1" fillId="30" borderId="38" xfId="0" applyFont="1" applyFill="1" applyBorder="1" applyAlignment="1">
      <alignment horizontal="center" vertical="center" wrapText="1"/>
    </xf>
    <xf numFmtId="0" fontId="1" fillId="35" borderId="15" xfId="0" applyFont="1" applyFill="1" applyBorder="1" applyAlignment="1">
      <alignment horizontal="center" vertical="center"/>
    </xf>
    <xf numFmtId="0" fontId="1" fillId="35" borderId="39" xfId="0" applyFont="1" applyFill="1" applyBorder="1" applyAlignment="1">
      <alignment horizontal="center" vertical="center"/>
    </xf>
    <xf numFmtId="0" fontId="1" fillId="35" borderId="14" xfId="0" applyFont="1" applyFill="1" applyBorder="1" applyAlignment="1">
      <alignment horizontal="center" vertical="center"/>
    </xf>
    <xf numFmtId="0" fontId="58" fillId="40" borderId="15" xfId="0" applyFont="1" applyFill="1" applyBorder="1" applyAlignment="1" applyProtection="1">
      <alignment horizontal="center" vertical="center" wrapText="1"/>
      <protection locked="0"/>
    </xf>
    <xf numFmtId="0" fontId="58" fillId="40" borderId="39" xfId="0" applyFont="1" applyFill="1" applyBorder="1" applyAlignment="1" applyProtection="1">
      <alignment horizontal="center" vertical="center" wrapText="1"/>
      <protection locked="0"/>
    </xf>
    <xf numFmtId="0" fontId="58" fillId="40" borderId="40" xfId="0" applyFont="1" applyFill="1" applyBorder="1" applyAlignment="1" applyProtection="1">
      <alignment horizontal="center" vertical="center" wrapText="1"/>
      <protection locked="0"/>
    </xf>
    <xf numFmtId="0" fontId="58" fillId="40" borderId="36" xfId="0" applyFont="1" applyFill="1" applyBorder="1" applyAlignment="1" applyProtection="1">
      <alignment horizontal="center" vertical="center" wrapText="1"/>
      <protection locked="0"/>
    </xf>
    <xf numFmtId="0" fontId="58" fillId="40" borderId="55" xfId="0" applyFont="1" applyFill="1" applyBorder="1" applyAlignment="1" applyProtection="1">
      <alignment horizontal="center" vertical="center" wrapText="1"/>
      <protection locked="0"/>
    </xf>
    <xf numFmtId="0" fontId="58" fillId="40" borderId="56" xfId="0" applyFont="1" applyFill="1" applyBorder="1" applyAlignment="1" applyProtection="1">
      <alignment horizontal="center" vertical="center" wrapText="1"/>
      <protection locked="0"/>
    </xf>
    <xf numFmtId="0" fontId="58" fillId="40" borderId="38" xfId="0" applyFont="1" applyFill="1" applyBorder="1" applyAlignment="1" applyProtection="1">
      <alignment horizontal="center" vertical="center" wrapText="1"/>
      <protection locked="0"/>
    </xf>
    <xf numFmtId="0" fontId="58" fillId="40" borderId="14" xfId="0" applyFont="1" applyFill="1" applyBorder="1" applyAlignment="1" applyProtection="1">
      <alignment horizontal="center" vertical="center" wrapText="1"/>
      <protection locked="0"/>
    </xf>
    <xf numFmtId="0" fontId="59" fillId="40" borderId="15" xfId="0" applyFont="1" applyFill="1" applyBorder="1" applyAlignment="1" applyProtection="1">
      <alignment horizontal="center" vertical="center" wrapText="1"/>
      <protection locked="0"/>
    </xf>
    <xf numFmtId="0" fontId="59" fillId="40" borderId="39" xfId="0" applyFont="1" applyFill="1" applyBorder="1" applyAlignment="1" applyProtection="1">
      <alignment horizontal="center" vertical="center" wrapText="1"/>
      <protection locked="0"/>
    </xf>
    <xf numFmtId="0" fontId="59" fillId="40" borderId="40" xfId="0" applyFont="1" applyFill="1" applyBorder="1" applyAlignment="1" applyProtection="1">
      <alignment horizontal="center" vertical="center" wrapText="1"/>
      <protection locked="0"/>
    </xf>
    <xf numFmtId="0" fontId="1" fillId="7" borderId="15" xfId="0" applyFont="1" applyFill="1" applyBorder="1" applyAlignment="1">
      <alignment horizontal="center" vertical="center" wrapText="1"/>
    </xf>
    <xf numFmtId="0" fontId="1" fillId="7" borderId="39" xfId="0" applyFont="1" applyFill="1" applyBorder="1" applyAlignment="1">
      <alignment horizontal="center" vertical="center" wrapText="1"/>
    </xf>
    <xf numFmtId="0" fontId="1" fillId="7" borderId="14" xfId="0" applyFont="1" applyFill="1" applyBorder="1" applyAlignment="1">
      <alignment horizontal="center" vertical="center" wrapText="1"/>
    </xf>
    <xf numFmtId="164" fontId="0" fillId="0" borderId="39" xfId="0" applyNumberFormat="1" applyFont="1" applyBorder="1" applyAlignment="1">
      <alignment vertical="center"/>
    </xf>
    <xf numFmtId="164" fontId="1" fillId="8" borderId="46" xfId="0" applyNumberFormat="1" applyFont="1" applyFill="1" applyBorder="1" applyAlignment="1">
      <alignment horizontal="center" vertical="center"/>
    </xf>
    <xf numFmtId="164" fontId="1" fillId="8" borderId="34" xfId="0" applyNumberFormat="1" applyFont="1" applyFill="1" applyBorder="1" applyAlignment="1">
      <alignment horizontal="center" vertical="center"/>
    </xf>
    <xf numFmtId="164" fontId="1" fillId="8" borderId="30" xfId="0" applyNumberFormat="1" applyFont="1" applyFill="1" applyBorder="1" applyAlignment="1">
      <alignment horizontal="center" vertical="center"/>
    </xf>
    <xf numFmtId="164" fontId="1" fillId="8" borderId="47" xfId="0" applyNumberFormat="1" applyFont="1" applyFill="1" applyBorder="1" applyAlignment="1">
      <alignment horizontal="center" vertical="center"/>
    </xf>
    <xf numFmtId="164" fontId="1" fillId="8" borderId="48" xfId="0" applyNumberFormat="1" applyFont="1" applyFill="1" applyBorder="1" applyAlignment="1">
      <alignment horizontal="center" vertical="center"/>
    </xf>
    <xf numFmtId="164" fontId="1" fillId="8" borderId="31" xfId="0" applyNumberFormat="1" applyFont="1" applyFill="1" applyBorder="1" applyAlignment="1">
      <alignment horizontal="center" vertical="center"/>
    </xf>
    <xf numFmtId="164" fontId="1" fillId="8" borderId="29" xfId="0" applyNumberFormat="1" applyFont="1" applyFill="1" applyBorder="1" applyAlignment="1">
      <alignment horizontal="center" vertical="center"/>
    </xf>
    <xf numFmtId="0" fontId="58" fillId="39" borderId="53" xfId="0" applyFont="1" applyFill="1" applyBorder="1" applyAlignment="1" applyProtection="1">
      <alignment horizontal="center" vertical="center" wrapText="1"/>
      <protection locked="0"/>
    </xf>
    <xf numFmtId="0" fontId="58" fillId="39" borderId="52" xfId="0" applyFont="1" applyFill="1" applyBorder="1" applyAlignment="1" applyProtection="1">
      <alignment horizontal="center" vertical="center" wrapText="1"/>
      <protection locked="0"/>
    </xf>
    <xf numFmtId="0" fontId="58" fillId="39" borderId="44" xfId="0" applyFont="1" applyFill="1" applyBorder="1" applyAlignment="1" applyProtection="1">
      <alignment horizontal="center" vertical="center" wrapText="1"/>
      <protection locked="0"/>
    </xf>
    <xf numFmtId="0" fontId="58" fillId="39" borderId="38" xfId="0" applyFont="1" applyFill="1" applyBorder="1" applyAlignment="1" applyProtection="1">
      <alignment horizontal="center" vertical="center" wrapText="1"/>
      <protection locked="0"/>
    </xf>
    <xf numFmtId="0" fontId="58" fillId="39" borderId="39" xfId="0" applyFont="1" applyFill="1" applyBorder="1" applyAlignment="1" applyProtection="1">
      <alignment horizontal="center" vertical="center" wrapText="1"/>
      <protection locked="0"/>
    </xf>
    <xf numFmtId="0" fontId="58" fillId="39" borderId="14" xfId="0" applyFont="1" applyFill="1" applyBorder="1" applyAlignment="1" applyProtection="1">
      <alignment horizontal="center" vertical="center" wrapText="1"/>
      <protection locked="0"/>
    </xf>
    <xf numFmtId="0" fontId="58" fillId="39" borderId="15" xfId="0" applyFont="1" applyFill="1" applyBorder="1" applyAlignment="1" applyProtection="1">
      <alignment horizontal="center" vertical="center" wrapText="1"/>
      <protection locked="0"/>
    </xf>
    <xf numFmtId="0" fontId="58" fillId="39" borderId="40" xfId="0" applyFont="1" applyFill="1" applyBorder="1" applyAlignment="1" applyProtection="1">
      <alignment horizontal="center" vertical="center" wrapText="1"/>
      <protection locked="0"/>
    </xf>
    <xf numFmtId="0" fontId="58" fillId="39" borderId="26" xfId="0" applyFont="1" applyFill="1" applyBorder="1" applyAlignment="1">
      <alignment horizontal="center" vertical="center" wrapText="1"/>
    </xf>
    <xf numFmtId="0" fontId="58" fillId="39" borderId="45" xfId="0" applyFont="1" applyFill="1" applyBorder="1" applyAlignment="1">
      <alignment horizontal="center" vertical="center" wrapText="1"/>
    </xf>
    <xf numFmtId="0" fontId="58" fillId="39" borderId="36" xfId="0" applyFont="1" applyFill="1" applyBorder="1" applyAlignment="1" applyProtection="1">
      <alignment horizontal="center" vertical="center" wrapText="1"/>
      <protection locked="0"/>
    </xf>
    <xf numFmtId="0" fontId="58" fillId="39" borderId="55" xfId="0" applyFont="1" applyFill="1" applyBorder="1" applyAlignment="1" applyProtection="1">
      <alignment horizontal="center" vertical="center" wrapText="1"/>
      <protection locked="0"/>
    </xf>
    <xf numFmtId="0" fontId="58" fillId="39" borderId="56" xfId="0" applyFont="1" applyFill="1" applyBorder="1" applyAlignment="1" applyProtection="1">
      <alignment horizontal="center" vertical="center" wrapText="1"/>
      <protection locked="0"/>
    </xf>
    <xf numFmtId="0" fontId="1" fillId="38" borderId="14" xfId="0" applyFont="1" applyFill="1" applyBorder="1" applyAlignment="1">
      <alignment horizontal="center" vertical="center" wrapText="1"/>
    </xf>
    <xf numFmtId="0" fontId="58" fillId="30" borderId="10" xfId="0" applyFont="1" applyFill="1" applyBorder="1" applyAlignment="1" applyProtection="1">
      <alignment horizontal="center" vertical="center" wrapText="1"/>
      <protection locked="0"/>
    </xf>
    <xf numFmtId="0" fontId="0" fillId="8" borderId="10" xfId="0" applyFont="1" applyFill="1" applyBorder="1" applyAlignment="1">
      <alignment horizontal="center" vertical="center"/>
    </xf>
    <xf numFmtId="0" fontId="8" fillId="36" borderId="15" xfId="0" applyFont="1" applyFill="1" applyBorder="1" applyAlignment="1" applyProtection="1">
      <alignment horizontal="center" vertical="center" wrapText="1"/>
      <protection locked="0"/>
    </xf>
    <xf numFmtId="0" fontId="9" fillId="36" borderId="14" xfId="0" applyFont="1" applyFill="1" applyBorder="1" applyAlignment="1">
      <alignment horizontal="center" vertical="center" wrapText="1"/>
    </xf>
    <xf numFmtId="0" fontId="8" fillId="13" borderId="10" xfId="0" applyFont="1" applyFill="1" applyBorder="1" applyAlignment="1" applyProtection="1">
      <alignment horizontal="center" vertical="center" wrapText="1"/>
      <protection locked="0"/>
    </xf>
    <xf numFmtId="0" fontId="9" fillId="13" borderId="10" xfId="0" applyFont="1" applyFill="1" applyBorder="1" applyAlignment="1">
      <alignment vertical="center" wrapText="1"/>
    </xf>
    <xf numFmtId="0" fontId="8" fillId="46" borderId="10" xfId="0" applyFont="1" applyFill="1" applyBorder="1" applyAlignment="1" applyProtection="1">
      <alignment horizontal="center" vertical="center" wrapText="1"/>
      <protection locked="0"/>
    </xf>
    <xf numFmtId="0" fontId="9" fillId="0" borderId="10" xfId="0" applyFont="1" applyBorder="1" applyAlignment="1">
      <alignment vertical="center" wrapText="1"/>
    </xf>
    <xf numFmtId="0" fontId="8" fillId="39" borderId="10" xfId="0" applyFont="1" applyFill="1" applyBorder="1" applyAlignment="1" applyProtection="1">
      <alignment horizontal="center" vertical="center" wrapText="1"/>
      <protection locked="0"/>
    </xf>
    <xf numFmtId="0" fontId="8" fillId="42" borderId="10" xfId="0" applyFont="1" applyFill="1" applyBorder="1" applyAlignment="1" applyProtection="1">
      <alignment horizontal="center" vertical="center" wrapText="1"/>
      <protection locked="0"/>
    </xf>
  </cellXfs>
  <cellStyles count="4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Neutrale" xfId="45"/>
    <cellStyle name="Nota" xfId="46"/>
    <cellStyle name="Output" xfId="47"/>
    <cellStyle name="Testo avviso" xfId="48"/>
    <cellStyle name="Testo descrittivo" xfId="49"/>
    <cellStyle name="Titolo" xfId="50"/>
    <cellStyle name="Titolo 1" xfId="51"/>
    <cellStyle name="Titolo 2" xfId="52"/>
    <cellStyle name="Titolo 3" xfId="53"/>
    <cellStyle name="Titolo 4" xfId="54"/>
    <cellStyle name="Totale" xfId="55"/>
    <cellStyle name="Valore non valido" xfId="56"/>
    <cellStyle name="Valore valido"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Punteggio complessivo</a:t>
            </a:r>
          </a:p>
        </c:rich>
      </c:tx>
      <c:layout>
        <c:manualLayout>
          <c:xMode val="factor"/>
          <c:yMode val="factor"/>
          <c:x val="-0.0015"/>
          <c:y val="-0.0155"/>
        </c:manualLayout>
      </c:layout>
      <c:spPr>
        <a:noFill/>
        <a:ln w="3175">
          <a:noFill/>
        </a:ln>
      </c:spPr>
    </c:title>
    <c:plotArea>
      <c:layout>
        <c:manualLayout>
          <c:xMode val="edge"/>
          <c:yMode val="edge"/>
          <c:x val="-0.007"/>
          <c:y val="0.04175"/>
          <c:w val="0.99425"/>
          <c:h val="0.959"/>
        </c:manualLayout>
      </c:layout>
      <c:barChart>
        <c:barDir val="col"/>
        <c:grouping val="clustered"/>
        <c:varyColors val="0"/>
        <c:ser>
          <c:idx val="0"/>
          <c:order val="0"/>
          <c:tx>
            <c:strRef>
              <c:f>'Risultati COMPLESSIVi_UMA'!$K$7</c:f>
              <c:strCache>
                <c:ptCount val="1"/>
                <c:pt idx="0">
                  <c:v>PUNTEGGIO
COMPLESSIVO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4F81BD"/>
              </a:solidFill>
              <a:ln w="3175">
                <a:noFill/>
              </a:ln>
            </c:spPr>
          </c:dPt>
          <c:cat>
            <c:strRef>
              <c:f>'Risultati COMPLESSIVi_UMA'!$J$8:$J$33</c:f>
              <c:strCache/>
            </c:strRef>
          </c:cat>
          <c:val>
            <c:numRef>
              <c:f>'Risultati COMPLESSIVi_UMA'!$K$8:$K$33</c:f>
              <c:numCache/>
            </c:numRef>
          </c:val>
        </c:ser>
        <c:axId val="19367211"/>
        <c:axId val="40087172"/>
      </c:barChart>
      <c:lineChart>
        <c:grouping val="stacked"/>
        <c:varyColors val="0"/>
        <c:ser>
          <c:idx val="1"/>
          <c:order val="1"/>
          <c:tx>
            <c:strRef>
              <c:f>'Risultati COMPLESSIVi_UMA'!$L$7</c:f>
              <c:strCache>
                <c:ptCount val="1"/>
                <c:pt idx="0">
                  <c:v>TOSCANA 2017</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'Risultati COMPLESSIVi_UMA'!$J$8:$J$33</c:f>
              <c:strCache/>
            </c:strRef>
          </c:cat>
          <c:val>
            <c:numRef>
              <c:f>'Risultati COMPLESSIVi_UMA'!$L$8:$L$33</c:f>
              <c:numCache/>
            </c:numRef>
          </c:val>
          <c:smooth val="0"/>
        </c:ser>
        <c:axId val="19367211"/>
        <c:axId val="40087172"/>
      </c:lineChart>
      <c:catAx>
        <c:axId val="1936721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0087172"/>
        <c:crosses val="autoZero"/>
        <c:auto val="1"/>
        <c:lblOffset val="100"/>
        <c:tickLblSkip val="1"/>
        <c:noMultiLvlLbl val="0"/>
      </c:catAx>
      <c:valAx>
        <c:axId val="40087172"/>
        <c:scaling>
          <c:orientation val="minMax"/>
          <c:max val="10"/>
        </c:scaling>
        <c:axPos val="l"/>
        <c:majorGridlines>
          <c:spPr>
            <a:ln w="3175">
              <a:solidFill>
                <a:srgbClr val="666699"/>
              </a:solidFill>
            </a:ln>
          </c:spPr>
        </c:majorGridlines>
        <c:delete val="0"/>
        <c:numFmt formatCode="General" sourceLinked="1"/>
        <c:majorTickMark val="none"/>
        <c:minorTickMark val="none"/>
        <c:tickLblPos val="nextTo"/>
        <c:spPr>
          <a:ln w="3175">
            <a:solidFill>
              <a:srgbClr val="808080"/>
            </a:solidFill>
          </a:ln>
        </c:spPr>
        <c:crossAx val="19367211"/>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Punteggio AREA 1 - Processi assistenziali e organizzativi orientati al rispetto e alla specificità della persona  </a:t>
            </a:r>
          </a:p>
        </c:rich>
      </c:tx>
      <c:layout>
        <c:manualLayout>
          <c:xMode val="factor"/>
          <c:yMode val="factor"/>
          <c:x val="-0.00075"/>
          <c:y val="-0.01575"/>
        </c:manualLayout>
      </c:layout>
      <c:spPr>
        <a:noFill/>
        <a:ln w="3175">
          <a:noFill/>
        </a:ln>
      </c:spPr>
    </c:title>
    <c:plotArea>
      <c:layout>
        <c:manualLayout>
          <c:xMode val="edge"/>
          <c:yMode val="edge"/>
          <c:x val="-0.0075"/>
          <c:y val="0.0455"/>
          <c:w val="0.995"/>
          <c:h val="0.94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4F81BD"/>
              </a:solidFill>
              <a:ln w="3175">
                <a:noFill/>
              </a:ln>
            </c:spPr>
          </c:dPt>
          <c:cat>
            <c:strRef>
              <c:f>'COMPLESSIVO_AREA 1'!$G$10:$G$35</c:f>
              <c:strCache/>
            </c:strRef>
          </c:cat>
          <c:val>
            <c:numRef>
              <c:f>'COMPLESSIVO_AREA 1'!$H$10:$H$35</c:f>
              <c:numCache/>
            </c:numRef>
          </c:val>
        </c:ser>
        <c:axId val="25240229"/>
        <c:axId val="25835470"/>
      </c:barChart>
      <c:lineChart>
        <c:grouping val="stacke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'COMPLESSIVO_AREA 1'!$G$10:$G$35</c:f>
              <c:strCache/>
            </c:strRef>
          </c:cat>
          <c:val>
            <c:numRef>
              <c:f>'COMPLESSIVO_AREA 1'!$I$10:$I$35</c:f>
              <c:numCache/>
            </c:numRef>
          </c:val>
          <c:smooth val="0"/>
        </c:ser>
        <c:axId val="25240229"/>
        <c:axId val="25835470"/>
      </c:lineChart>
      <c:catAx>
        <c:axId val="2524022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5835470"/>
        <c:crosses val="autoZero"/>
        <c:auto val="1"/>
        <c:lblOffset val="100"/>
        <c:tickLblSkip val="1"/>
        <c:noMultiLvlLbl val="0"/>
      </c:catAx>
      <c:valAx>
        <c:axId val="25835470"/>
        <c:scaling>
          <c:orientation val="minMax"/>
          <c:max val="10"/>
        </c:scaling>
        <c:axPos val="l"/>
        <c:majorGridlines>
          <c:spPr>
            <a:ln w="3175">
              <a:solidFill>
                <a:srgbClr val="666699"/>
              </a:solidFill>
            </a:ln>
          </c:spPr>
        </c:majorGridlines>
        <c:delete val="0"/>
        <c:numFmt formatCode="General" sourceLinked="1"/>
        <c:majorTickMark val="none"/>
        <c:minorTickMark val="none"/>
        <c:tickLblPos val="nextTo"/>
        <c:spPr>
          <a:ln w="3175">
            <a:solidFill>
              <a:srgbClr val="808080"/>
            </a:solidFill>
          </a:ln>
        </c:spPr>
        <c:crossAx val="25240229"/>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Punteggio AREA 2 - Accessibilità fisica, vivibilità e comfort dei luoghi di cura  </a:t>
            </a:r>
          </a:p>
        </c:rich>
      </c:tx>
      <c:layout>
        <c:manualLayout>
          <c:xMode val="factor"/>
          <c:yMode val="factor"/>
          <c:x val="-0.00075"/>
          <c:y val="-0.015"/>
        </c:manualLayout>
      </c:layout>
      <c:spPr>
        <a:noFill/>
        <a:ln w="3175">
          <a:noFill/>
        </a:ln>
      </c:spPr>
    </c:title>
    <c:plotArea>
      <c:layout>
        <c:manualLayout>
          <c:xMode val="edge"/>
          <c:yMode val="edge"/>
          <c:x val="-0.00775"/>
          <c:y val="0.0475"/>
          <c:w val="0.995"/>
          <c:h val="0.952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4F81BD"/>
              </a:solidFill>
              <a:ln w="3175">
                <a:noFill/>
              </a:ln>
            </c:spPr>
          </c:dPt>
          <c:cat>
            <c:strRef>
              <c:f>COMPLESSIVO_AREA2!$G$9:$G$34</c:f>
              <c:strCache/>
            </c:strRef>
          </c:cat>
          <c:val>
            <c:numRef>
              <c:f>COMPLESSIVO_AREA2!$H$9:$H$34</c:f>
              <c:numCache/>
            </c:numRef>
          </c:val>
        </c:ser>
        <c:axId val="31192639"/>
        <c:axId val="12298296"/>
      </c:barChart>
      <c:lineChart>
        <c:grouping val="stacke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COMPLESSIVO_AREA2!$G$9:$G$34</c:f>
              <c:strCache/>
            </c:strRef>
          </c:cat>
          <c:val>
            <c:numRef>
              <c:f>COMPLESSIVO_AREA2!$I$9:$I$34</c:f>
              <c:numCache/>
            </c:numRef>
          </c:val>
          <c:smooth val="0"/>
        </c:ser>
        <c:axId val="31192639"/>
        <c:axId val="12298296"/>
      </c:lineChart>
      <c:catAx>
        <c:axId val="3119263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2298296"/>
        <c:crosses val="autoZero"/>
        <c:auto val="1"/>
        <c:lblOffset val="100"/>
        <c:tickLblSkip val="1"/>
        <c:noMultiLvlLbl val="0"/>
      </c:catAx>
      <c:valAx>
        <c:axId val="12298296"/>
        <c:scaling>
          <c:orientation val="minMax"/>
          <c:max val="10"/>
        </c:scaling>
        <c:axPos val="l"/>
        <c:majorGridlines>
          <c:spPr>
            <a:ln w="3175">
              <a:solidFill>
                <a:srgbClr val="666699"/>
              </a:solidFill>
            </a:ln>
          </c:spPr>
        </c:majorGridlines>
        <c:delete val="0"/>
        <c:numFmt formatCode="General" sourceLinked="1"/>
        <c:majorTickMark val="none"/>
        <c:minorTickMark val="none"/>
        <c:tickLblPos val="nextTo"/>
        <c:spPr>
          <a:ln w="3175">
            <a:solidFill>
              <a:srgbClr val="808080"/>
            </a:solidFill>
          </a:ln>
        </c:spPr>
        <c:crossAx val="31192639"/>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Punteggio AREA 3- Accesso alle informazioni, semplificazione e trasparenza  </a:t>
            </a:r>
          </a:p>
        </c:rich>
      </c:tx>
      <c:layout>
        <c:manualLayout>
          <c:xMode val="factor"/>
          <c:yMode val="factor"/>
          <c:x val="-0.0015"/>
          <c:y val="-0.01375"/>
        </c:manualLayout>
      </c:layout>
      <c:spPr>
        <a:noFill/>
        <a:ln w="3175">
          <a:noFill/>
        </a:ln>
      </c:spPr>
    </c:title>
    <c:plotArea>
      <c:layout>
        <c:manualLayout>
          <c:xMode val="edge"/>
          <c:yMode val="edge"/>
          <c:x val="-0.00775"/>
          <c:y val="0.045"/>
          <c:w val="0.995"/>
          <c:h val="0.954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4F81BD"/>
              </a:solidFill>
              <a:ln w="3175">
                <a:noFill/>
              </a:ln>
            </c:spPr>
          </c:dPt>
          <c:cat>
            <c:strRef>
              <c:f>COMPLESSIVO_AREA3!$G$10:$G$35</c:f>
              <c:strCache/>
            </c:strRef>
          </c:cat>
          <c:val>
            <c:numRef>
              <c:f>COMPLESSIVO_AREA3!$H$10:$H$35</c:f>
              <c:numCache/>
            </c:numRef>
          </c:val>
        </c:ser>
        <c:axId val="43575801"/>
        <c:axId val="56637890"/>
      </c:barChart>
      <c:lineChart>
        <c:grouping val="stacke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COMPLESSIVO_AREA3!$G$10:$G$35</c:f>
              <c:strCache/>
            </c:strRef>
          </c:cat>
          <c:val>
            <c:numRef>
              <c:f>COMPLESSIVO_AREA3!$I$10:$I$35</c:f>
              <c:numCache/>
            </c:numRef>
          </c:val>
          <c:smooth val="0"/>
        </c:ser>
        <c:axId val="43575801"/>
        <c:axId val="56637890"/>
      </c:lineChart>
      <c:catAx>
        <c:axId val="4357580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6637890"/>
        <c:crosses val="autoZero"/>
        <c:auto val="1"/>
        <c:lblOffset val="100"/>
        <c:tickLblSkip val="1"/>
        <c:noMultiLvlLbl val="0"/>
      </c:catAx>
      <c:valAx>
        <c:axId val="56637890"/>
        <c:scaling>
          <c:orientation val="minMax"/>
          <c:max val="10"/>
        </c:scaling>
        <c:axPos val="l"/>
        <c:majorGridlines>
          <c:spPr>
            <a:ln w="3175">
              <a:solidFill>
                <a:srgbClr val="666699"/>
              </a:solidFill>
            </a:ln>
          </c:spPr>
        </c:majorGridlines>
        <c:delete val="0"/>
        <c:numFmt formatCode="General" sourceLinked="1"/>
        <c:majorTickMark val="none"/>
        <c:minorTickMark val="none"/>
        <c:tickLblPos val="nextTo"/>
        <c:spPr>
          <a:ln w="3175">
            <a:solidFill>
              <a:srgbClr val="808080"/>
            </a:solidFill>
          </a:ln>
        </c:spPr>
        <c:crossAx val="43575801"/>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Punteggio AREA 4 - Cura della relazione con il paziente e con il cittadino </a:t>
            </a:r>
          </a:p>
        </c:rich>
      </c:tx>
      <c:layout>
        <c:manualLayout>
          <c:xMode val="factor"/>
          <c:yMode val="factor"/>
          <c:x val="-0.0015"/>
          <c:y val="-0.01525"/>
        </c:manualLayout>
      </c:layout>
      <c:spPr>
        <a:noFill/>
        <a:ln w="3175">
          <a:noFill/>
        </a:ln>
      </c:spPr>
    </c:title>
    <c:plotArea>
      <c:layout>
        <c:manualLayout>
          <c:xMode val="edge"/>
          <c:yMode val="edge"/>
          <c:x val="-0.00775"/>
          <c:y val="0.04825"/>
          <c:w val="0.995"/>
          <c:h val="0.95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4F81BD"/>
              </a:solidFill>
              <a:ln w="3175">
                <a:noFill/>
              </a:ln>
            </c:spPr>
          </c:dPt>
          <c:cat>
            <c:strRef>
              <c:f>COMPLESSIVO_AREA4!$G$11:$G$36</c:f>
              <c:strCache/>
            </c:strRef>
          </c:cat>
          <c:val>
            <c:numRef>
              <c:f>COMPLESSIVO_AREA4!$H$11:$H$36</c:f>
              <c:numCache/>
            </c:numRef>
          </c:val>
        </c:ser>
        <c:axId val="39978963"/>
        <c:axId val="24266348"/>
      </c:barChart>
      <c:lineChart>
        <c:grouping val="stacke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COMPLESSIVO_AREA4!$G$11:$G$36</c:f>
              <c:strCache/>
            </c:strRef>
          </c:cat>
          <c:val>
            <c:numRef>
              <c:f>COMPLESSIVO_AREA4!$I$11:$I$36</c:f>
              <c:numCache/>
            </c:numRef>
          </c:val>
          <c:smooth val="0"/>
        </c:ser>
        <c:axId val="39978963"/>
        <c:axId val="24266348"/>
      </c:lineChart>
      <c:catAx>
        <c:axId val="3997896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4266348"/>
        <c:crosses val="autoZero"/>
        <c:auto val="1"/>
        <c:lblOffset val="100"/>
        <c:tickLblSkip val="1"/>
        <c:noMultiLvlLbl val="0"/>
      </c:catAx>
      <c:valAx>
        <c:axId val="24266348"/>
        <c:scaling>
          <c:orientation val="minMax"/>
          <c:max val="10"/>
        </c:scaling>
        <c:axPos val="l"/>
        <c:majorGridlines>
          <c:spPr>
            <a:ln w="3175">
              <a:solidFill>
                <a:srgbClr val="666699"/>
              </a:solidFill>
            </a:ln>
          </c:spPr>
        </c:majorGridlines>
        <c:delete val="0"/>
        <c:numFmt formatCode="General" sourceLinked="1"/>
        <c:majorTickMark val="none"/>
        <c:minorTickMark val="none"/>
        <c:tickLblPos val="nextTo"/>
        <c:spPr>
          <a:ln w="3175">
            <a:solidFill>
              <a:srgbClr val="808080"/>
            </a:solidFill>
          </a:ln>
        </c:spPr>
        <c:crossAx val="39978963"/>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Punteggio MODULO SICUREZZA </a:t>
            </a:r>
          </a:p>
        </c:rich>
      </c:tx>
      <c:layout>
        <c:manualLayout>
          <c:xMode val="factor"/>
          <c:yMode val="factor"/>
          <c:x val="-0.00075"/>
          <c:y val="-0.01475"/>
        </c:manualLayout>
      </c:layout>
      <c:spPr>
        <a:noFill/>
        <a:ln w="3175">
          <a:noFill/>
        </a:ln>
      </c:spPr>
    </c:title>
    <c:plotArea>
      <c:layout>
        <c:manualLayout>
          <c:xMode val="edge"/>
          <c:yMode val="edge"/>
          <c:x val="-0.00625"/>
          <c:y val="0.04775"/>
          <c:w val="0.99325"/>
          <c:h val="0.9575"/>
        </c:manualLayout>
      </c:layout>
      <c:barChart>
        <c:barDir val="col"/>
        <c:grouping val="clustered"/>
        <c:varyColors val="0"/>
        <c:ser>
          <c:idx val="0"/>
          <c:order val="0"/>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4F81BD"/>
              </a:solidFill>
              <a:ln w="3175">
                <a:noFill/>
              </a:ln>
            </c:spPr>
          </c:dPt>
          <c:cat>
            <c:strRef>
              <c:f>'Dati SICUREZZA'!$D$36:$D$61</c:f>
              <c:strCache/>
            </c:strRef>
          </c:cat>
          <c:val>
            <c:numRef>
              <c:f>'Dati SICUREZZA'!$E$36:$E$61</c:f>
              <c:numCache/>
            </c:numRef>
          </c:val>
        </c:ser>
        <c:axId val="17070541"/>
        <c:axId val="19417142"/>
      </c:barChart>
      <c:lineChart>
        <c:grouping val="stacke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SICUREZZA'!$D$36:$D$61</c:f>
              <c:strCache/>
            </c:strRef>
          </c:cat>
          <c:val>
            <c:numRef>
              <c:f>'Dati SICUREZZA'!$F$36:$F$61</c:f>
            </c:numRef>
          </c:val>
          <c:smooth val="0"/>
        </c:ser>
        <c:ser>
          <c:idx val="2"/>
          <c:order val="2"/>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SICUREZZA'!$D$36:$D$61</c:f>
              <c:strCache/>
            </c:strRef>
          </c:cat>
          <c:val>
            <c:numRef>
              <c:f>'Dati SICUREZZA'!$G$36:$G$61</c:f>
            </c:numRef>
          </c:val>
          <c:smooth val="0"/>
        </c:ser>
        <c:ser>
          <c:idx val="3"/>
          <c:order val="3"/>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SICUREZZA'!$D$36:$D$61</c:f>
              <c:strCache/>
            </c:strRef>
          </c:cat>
          <c:val>
            <c:numRef>
              <c:f>'Dati SICUREZZA'!$H$36:$H$61</c:f>
            </c:numRef>
          </c:val>
          <c:smooth val="0"/>
        </c:ser>
        <c:ser>
          <c:idx val="4"/>
          <c:order val="4"/>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SICUREZZA'!$D$36:$D$61</c:f>
              <c:strCache/>
            </c:strRef>
          </c:cat>
          <c:val>
            <c:numRef>
              <c:f>'Dati SICUREZZA'!$I$36:$I$61</c:f>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SICUREZZA'!$D$36:$D$61</c:f>
              <c:strCache/>
            </c:strRef>
          </c:cat>
          <c:val>
            <c:numRef>
              <c:f>'Dati SICUREZZA'!$J$36:$J$61</c:f>
            </c:numRef>
          </c:val>
          <c:smooth val="0"/>
        </c:ser>
        <c:ser>
          <c:idx val="6"/>
          <c:order val="6"/>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9"/>
            <c:spPr>
              <a:ln w="38100">
                <a:solidFill>
                  <a:srgbClr val="FF0000"/>
                </a:solidFill>
              </a:ln>
            </c:spPr>
            <c:marker>
              <c:symbol val="none"/>
            </c:marker>
          </c:dPt>
          <c:cat>
            <c:strRef>
              <c:f>'Dati SICUREZZA'!$D$36:$D$61</c:f>
              <c:strCache/>
            </c:strRef>
          </c:cat>
          <c:val>
            <c:numRef>
              <c:f>'Dati SICUREZZA'!$K$36:$K$61</c:f>
              <c:numCache/>
            </c:numRef>
          </c:val>
          <c:smooth val="0"/>
        </c:ser>
        <c:axId val="17070541"/>
        <c:axId val="19417142"/>
      </c:lineChart>
      <c:catAx>
        <c:axId val="1707054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9417142"/>
        <c:crosses val="autoZero"/>
        <c:auto val="1"/>
        <c:lblOffset val="100"/>
        <c:tickLblSkip val="1"/>
        <c:noMultiLvlLbl val="0"/>
      </c:catAx>
      <c:valAx>
        <c:axId val="19417142"/>
        <c:scaling>
          <c:orientation val="minMax"/>
          <c:max val="10"/>
          <c:min val="0"/>
        </c:scaling>
        <c:axPos val="l"/>
        <c:majorGridlines>
          <c:spPr>
            <a:ln w="3175">
              <a:solidFill>
                <a:srgbClr val="666699"/>
              </a:solidFill>
            </a:ln>
          </c:spPr>
        </c:majorGridlines>
        <c:delete val="0"/>
        <c:numFmt formatCode="General" sourceLinked="1"/>
        <c:majorTickMark val="none"/>
        <c:minorTickMark val="none"/>
        <c:tickLblPos val="nextTo"/>
        <c:spPr>
          <a:ln w="3175">
            <a:solidFill>
              <a:srgbClr val="808080"/>
            </a:solidFill>
          </a:ln>
        </c:spPr>
        <c:crossAx val="17070541"/>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3</xdr:row>
      <xdr:rowOff>161925</xdr:rowOff>
    </xdr:from>
    <xdr:to>
      <xdr:col>33</xdr:col>
      <xdr:colOff>9525</xdr:colOff>
      <xdr:row>31</xdr:row>
      <xdr:rowOff>123825</xdr:rowOff>
    </xdr:to>
    <xdr:grpSp>
      <xdr:nvGrpSpPr>
        <xdr:cNvPr id="1" name="Gruppo 3"/>
        <xdr:cNvGrpSpPr>
          <a:grpSpLocks/>
        </xdr:cNvGrpSpPr>
      </xdr:nvGrpSpPr>
      <xdr:grpSpPr>
        <a:xfrm>
          <a:off x="21269325" y="723900"/>
          <a:ext cx="12277725" cy="5915025"/>
          <a:chOff x="24765000" y="698500"/>
          <a:chExt cx="12280900" cy="6273800"/>
        </a:xfrm>
        <a:solidFill>
          <a:srgbClr val="FFFFFF"/>
        </a:solidFill>
      </xdr:grpSpPr>
      <xdr:graphicFrame>
        <xdr:nvGraphicFramePr>
          <xdr:cNvPr id="2" name="Grafico 1"/>
          <xdr:cNvGraphicFramePr/>
        </xdr:nvGraphicFramePr>
        <xdr:xfrm>
          <a:off x="24765000" y="698500"/>
          <a:ext cx="12280900" cy="6273800"/>
        </xdr:xfrm>
        <a:graphic>
          <a:graphicData uri="http://schemas.openxmlformats.org/drawingml/2006/chart">
            <c:chart xmlns:c="http://schemas.openxmlformats.org/drawingml/2006/chart" r:id="rId1"/>
          </a:graphicData>
        </a:graphic>
      </xdr:graphicFrame>
      <xdr:sp>
        <xdr:nvSpPr>
          <xdr:cNvPr id="3" name="CasellaDiTesto 2"/>
          <xdr:cNvSpPr txBox="1">
            <a:spLocks noChangeArrowheads="1"/>
          </xdr:cNvSpPr>
        </xdr:nvSpPr>
        <xdr:spPr>
          <a:xfrm>
            <a:off x="35446313" y="1888954"/>
            <a:ext cx="1249582" cy="302711"/>
          </a:xfrm>
          <a:prstGeom prst="rect">
            <a:avLst/>
          </a:prstGeom>
          <a:noFill/>
          <a:ln w="9525" cmpd="sng">
            <a:noFill/>
          </a:ln>
        </xdr:spPr>
        <xdr:txBody>
          <a:bodyPr vertOverflow="clip" wrap="square"/>
          <a:p>
            <a:pPr algn="l">
              <a:defRPr/>
            </a:pPr>
            <a:r>
              <a:rPr lang="en-US" cap="none" sz="1100" b="1" i="0" u="none" baseline="0">
                <a:solidFill>
                  <a:srgbClr val="FF0000"/>
                </a:solidFill>
              </a:rPr>
              <a:t>ABRUZZO (7,2)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2</xdr:row>
      <xdr:rowOff>352425</xdr:rowOff>
    </xdr:from>
    <xdr:to>
      <xdr:col>30</xdr:col>
      <xdr:colOff>276225</xdr:colOff>
      <xdr:row>43</xdr:row>
      <xdr:rowOff>114300</xdr:rowOff>
    </xdr:to>
    <xdr:grpSp>
      <xdr:nvGrpSpPr>
        <xdr:cNvPr id="1" name="Gruppo 2"/>
        <xdr:cNvGrpSpPr>
          <a:grpSpLocks/>
        </xdr:cNvGrpSpPr>
      </xdr:nvGrpSpPr>
      <xdr:grpSpPr>
        <a:xfrm>
          <a:off x="11896725" y="704850"/>
          <a:ext cx="12954000" cy="7467600"/>
          <a:chOff x="24765000" y="698500"/>
          <a:chExt cx="12280900" cy="6273800"/>
        </a:xfrm>
        <a:solidFill>
          <a:srgbClr val="FFFFFF"/>
        </a:solidFill>
      </xdr:grpSpPr>
      <xdr:graphicFrame>
        <xdr:nvGraphicFramePr>
          <xdr:cNvPr id="2" name="Grafico 3"/>
          <xdr:cNvGraphicFramePr/>
        </xdr:nvGraphicFramePr>
        <xdr:xfrm>
          <a:off x="24765000" y="698500"/>
          <a:ext cx="12280900" cy="6273800"/>
        </xdr:xfrm>
        <a:graphic>
          <a:graphicData uri="http://schemas.openxmlformats.org/drawingml/2006/chart">
            <c:chart xmlns:c="http://schemas.openxmlformats.org/drawingml/2006/chart" r:id="rId1"/>
          </a:graphicData>
        </a:graphic>
      </xdr:graphicFrame>
      <xdr:sp>
        <xdr:nvSpPr>
          <xdr:cNvPr id="3" name="CasellaDiTesto 4"/>
          <xdr:cNvSpPr txBox="1">
            <a:spLocks noChangeArrowheads="1"/>
          </xdr:cNvSpPr>
        </xdr:nvSpPr>
        <xdr:spPr>
          <a:xfrm>
            <a:off x="34816917" y="1970513"/>
            <a:ext cx="1372391" cy="448577"/>
          </a:xfrm>
          <a:prstGeom prst="rect">
            <a:avLst/>
          </a:prstGeom>
          <a:noFill/>
          <a:ln w="9525" cmpd="sng">
            <a:noFill/>
          </a:ln>
        </xdr:spPr>
        <xdr:txBody>
          <a:bodyPr vertOverflow="clip" wrap="square"/>
          <a:p>
            <a:pPr algn="l">
              <a:defRPr/>
            </a:pPr>
            <a:r>
              <a:rPr lang="en-US" cap="none" sz="1100" b="1" i="0" u="none" baseline="0">
                <a:solidFill>
                  <a:srgbClr val="FF0000"/>
                </a:solidFill>
              </a:rPr>
              <a:t>ABRUZZO (7,2)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xdr:row>
      <xdr:rowOff>0</xdr:rowOff>
    </xdr:from>
    <xdr:to>
      <xdr:col>31</xdr:col>
      <xdr:colOff>85725</xdr:colOff>
      <xdr:row>34</xdr:row>
      <xdr:rowOff>0</xdr:rowOff>
    </xdr:to>
    <xdr:grpSp>
      <xdr:nvGrpSpPr>
        <xdr:cNvPr id="1" name="Gruppo 2"/>
        <xdr:cNvGrpSpPr>
          <a:grpSpLocks/>
        </xdr:cNvGrpSpPr>
      </xdr:nvGrpSpPr>
      <xdr:grpSpPr>
        <a:xfrm>
          <a:off x="12763500" y="1352550"/>
          <a:ext cx="12277725" cy="5029200"/>
          <a:chOff x="24765000" y="698500"/>
          <a:chExt cx="12280900" cy="6273800"/>
        </a:xfrm>
        <a:solidFill>
          <a:srgbClr val="FFFFFF"/>
        </a:solidFill>
      </xdr:grpSpPr>
      <xdr:graphicFrame>
        <xdr:nvGraphicFramePr>
          <xdr:cNvPr id="2" name="Grafico 3"/>
          <xdr:cNvGraphicFramePr/>
        </xdr:nvGraphicFramePr>
        <xdr:xfrm>
          <a:off x="24765000" y="698500"/>
          <a:ext cx="12280900" cy="6273800"/>
        </xdr:xfrm>
        <a:graphic>
          <a:graphicData uri="http://schemas.openxmlformats.org/drawingml/2006/chart">
            <c:chart xmlns:c="http://schemas.openxmlformats.org/drawingml/2006/chart" r:id="rId1"/>
          </a:graphicData>
        </a:graphic>
      </xdr:graphicFrame>
      <xdr:sp>
        <xdr:nvSpPr>
          <xdr:cNvPr id="3" name="CasellaDiTesto 4"/>
          <xdr:cNvSpPr txBox="1">
            <a:spLocks noChangeArrowheads="1"/>
          </xdr:cNvSpPr>
        </xdr:nvSpPr>
        <xdr:spPr>
          <a:xfrm>
            <a:off x="35648948" y="1953260"/>
            <a:ext cx="1261862" cy="374860"/>
          </a:xfrm>
          <a:prstGeom prst="rect">
            <a:avLst/>
          </a:prstGeom>
          <a:noFill/>
          <a:ln w="9525" cmpd="sng">
            <a:noFill/>
          </a:ln>
        </xdr:spPr>
        <xdr:txBody>
          <a:bodyPr vertOverflow="clip" wrap="square"/>
          <a:p>
            <a:pPr algn="l">
              <a:defRPr/>
            </a:pPr>
            <a:r>
              <a:rPr lang="en-US" cap="none" sz="1100" b="1" i="0" u="none" baseline="0">
                <a:solidFill>
                  <a:srgbClr val="FF0000"/>
                </a:solidFill>
              </a:rPr>
              <a:t>ABRUZZO (7,1)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xdr:row>
      <xdr:rowOff>0</xdr:rowOff>
    </xdr:from>
    <xdr:to>
      <xdr:col>31</xdr:col>
      <xdr:colOff>85725</xdr:colOff>
      <xdr:row>35</xdr:row>
      <xdr:rowOff>0</xdr:rowOff>
    </xdr:to>
    <xdr:grpSp>
      <xdr:nvGrpSpPr>
        <xdr:cNvPr id="1" name="Gruppo 2"/>
        <xdr:cNvGrpSpPr>
          <a:grpSpLocks/>
        </xdr:cNvGrpSpPr>
      </xdr:nvGrpSpPr>
      <xdr:grpSpPr>
        <a:xfrm>
          <a:off x="12839700" y="1628775"/>
          <a:ext cx="12277725" cy="4943475"/>
          <a:chOff x="24765000" y="698500"/>
          <a:chExt cx="12280900" cy="6273800"/>
        </a:xfrm>
        <a:solidFill>
          <a:srgbClr val="FFFFFF"/>
        </a:solidFill>
      </xdr:grpSpPr>
      <xdr:graphicFrame>
        <xdr:nvGraphicFramePr>
          <xdr:cNvPr id="2" name="Grafico 3"/>
          <xdr:cNvGraphicFramePr/>
        </xdr:nvGraphicFramePr>
        <xdr:xfrm>
          <a:off x="24765000" y="698500"/>
          <a:ext cx="12280900" cy="6273800"/>
        </xdr:xfrm>
        <a:graphic>
          <a:graphicData uri="http://schemas.openxmlformats.org/drawingml/2006/chart">
            <c:chart xmlns:c="http://schemas.openxmlformats.org/drawingml/2006/chart" r:id="rId1"/>
          </a:graphicData>
        </a:graphic>
      </xdr:graphicFrame>
      <xdr:sp>
        <xdr:nvSpPr>
          <xdr:cNvPr id="3" name="CasellaDiTesto 4"/>
          <xdr:cNvSpPr txBox="1">
            <a:spLocks noChangeArrowheads="1"/>
          </xdr:cNvSpPr>
        </xdr:nvSpPr>
        <xdr:spPr>
          <a:xfrm>
            <a:off x="35645877" y="1918754"/>
            <a:ext cx="1218879" cy="340354"/>
          </a:xfrm>
          <a:prstGeom prst="rect">
            <a:avLst/>
          </a:prstGeom>
          <a:noFill/>
          <a:ln w="9525" cmpd="sng">
            <a:noFill/>
          </a:ln>
        </xdr:spPr>
        <xdr:txBody>
          <a:bodyPr vertOverflow="clip" wrap="square"/>
          <a:p>
            <a:pPr algn="l">
              <a:defRPr/>
            </a:pPr>
            <a:r>
              <a:rPr lang="en-US" cap="none" sz="1100" b="1" i="0" u="none" baseline="0">
                <a:solidFill>
                  <a:srgbClr val="FF0000"/>
                </a:solidFill>
              </a:rPr>
              <a:t>ABRUZZO (6,9)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333375</xdr:colOff>
      <xdr:row>4</xdr:row>
      <xdr:rowOff>0</xdr:rowOff>
    </xdr:from>
    <xdr:to>
      <xdr:col>30</xdr:col>
      <xdr:colOff>419100</xdr:colOff>
      <xdr:row>36</xdr:row>
      <xdr:rowOff>0</xdr:rowOff>
    </xdr:to>
    <xdr:grpSp>
      <xdr:nvGrpSpPr>
        <xdr:cNvPr id="1" name="Gruppo 2"/>
        <xdr:cNvGrpSpPr>
          <a:grpSpLocks/>
        </xdr:cNvGrpSpPr>
      </xdr:nvGrpSpPr>
      <xdr:grpSpPr>
        <a:xfrm>
          <a:off x="12534900" y="1285875"/>
          <a:ext cx="12277725" cy="5686425"/>
          <a:chOff x="24765000" y="698500"/>
          <a:chExt cx="12280900" cy="6273800"/>
        </a:xfrm>
        <a:solidFill>
          <a:srgbClr val="FFFFFF"/>
        </a:solidFill>
      </xdr:grpSpPr>
      <xdr:graphicFrame>
        <xdr:nvGraphicFramePr>
          <xdr:cNvPr id="2" name="Grafico 3"/>
          <xdr:cNvGraphicFramePr/>
        </xdr:nvGraphicFramePr>
        <xdr:xfrm>
          <a:off x="24765000" y="698500"/>
          <a:ext cx="12280900" cy="6273800"/>
        </xdr:xfrm>
        <a:graphic>
          <a:graphicData uri="http://schemas.openxmlformats.org/drawingml/2006/chart">
            <c:chart xmlns:c="http://schemas.openxmlformats.org/drawingml/2006/chart" r:id="rId1"/>
          </a:graphicData>
        </a:graphic>
      </xdr:graphicFrame>
      <xdr:sp>
        <xdr:nvSpPr>
          <xdr:cNvPr id="3" name="CasellaDiTesto 4"/>
          <xdr:cNvSpPr txBox="1">
            <a:spLocks noChangeArrowheads="1"/>
          </xdr:cNvSpPr>
        </xdr:nvSpPr>
        <xdr:spPr>
          <a:xfrm>
            <a:off x="35716493" y="1484293"/>
            <a:ext cx="1059228" cy="288595"/>
          </a:xfrm>
          <a:prstGeom prst="rect">
            <a:avLst/>
          </a:prstGeom>
          <a:noFill/>
          <a:ln w="9525" cmpd="sng">
            <a:noFill/>
          </a:ln>
        </xdr:spPr>
        <xdr:txBody>
          <a:bodyPr vertOverflow="clip" wrap="square"/>
          <a:p>
            <a:pPr algn="l">
              <a:defRPr/>
            </a:pPr>
            <a:r>
              <a:rPr lang="en-US" cap="none" sz="1100" b="1" i="0" u="none" baseline="0">
                <a:solidFill>
                  <a:srgbClr val="FF0000"/>
                </a:solidFill>
              </a:rPr>
              <a:t>ABRUZZO (8,3)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34</xdr:row>
      <xdr:rowOff>0</xdr:rowOff>
    </xdr:from>
    <xdr:to>
      <xdr:col>31</xdr:col>
      <xdr:colOff>257175</xdr:colOff>
      <xdr:row>73</xdr:row>
      <xdr:rowOff>47625</xdr:rowOff>
    </xdr:to>
    <xdr:grpSp>
      <xdr:nvGrpSpPr>
        <xdr:cNvPr id="1" name="Gruppo 4"/>
        <xdr:cNvGrpSpPr>
          <a:grpSpLocks/>
        </xdr:cNvGrpSpPr>
      </xdr:nvGrpSpPr>
      <xdr:grpSpPr>
        <a:xfrm>
          <a:off x="7791450" y="5562600"/>
          <a:ext cx="12582525" cy="6505575"/>
          <a:chOff x="24765000" y="698500"/>
          <a:chExt cx="12603577" cy="6273800"/>
        </a:xfrm>
        <a:solidFill>
          <a:srgbClr val="FFFFFF"/>
        </a:solidFill>
      </xdr:grpSpPr>
      <xdr:graphicFrame>
        <xdr:nvGraphicFramePr>
          <xdr:cNvPr id="2" name="Grafico 5"/>
          <xdr:cNvGraphicFramePr/>
        </xdr:nvGraphicFramePr>
        <xdr:xfrm>
          <a:off x="24765000" y="698500"/>
          <a:ext cx="12282186" cy="6273800"/>
        </xdr:xfrm>
        <a:graphic>
          <a:graphicData uri="http://schemas.openxmlformats.org/drawingml/2006/chart">
            <c:chart xmlns:c="http://schemas.openxmlformats.org/drawingml/2006/chart" r:id="rId1"/>
          </a:graphicData>
        </a:graphic>
      </xdr:graphicFrame>
      <xdr:sp>
        <xdr:nvSpPr>
          <xdr:cNvPr id="3" name="CasellaDiTesto 6"/>
          <xdr:cNvSpPr txBox="1">
            <a:spLocks noChangeArrowheads="1"/>
          </xdr:cNvSpPr>
        </xdr:nvSpPr>
        <xdr:spPr>
          <a:xfrm>
            <a:off x="35307892" y="1004348"/>
            <a:ext cx="2060685" cy="340354"/>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ABRUZZO  (9,6)
</a:t>
            </a:r>
            <a:r>
              <a:rPr lang="en-US" cap="none" sz="1100" b="1" i="0" u="none" baseline="0">
                <a:solidFill>
                  <a:srgbClr val="FF0000"/>
                </a:solidFill>
                <a:latin typeface="Calibri"/>
                <a:ea typeface="Calibri"/>
                <a:cs typeface="Calibri"/>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4"/>
  <sheetViews>
    <sheetView tabSelected="1" zoomScale="60" zoomScaleNormal="60" zoomScalePageLayoutView="0" workbookViewId="0" topLeftCell="A1">
      <selection activeCell="F43" sqref="F43"/>
    </sheetView>
  </sheetViews>
  <sheetFormatPr defaultColWidth="9.140625" defaultRowHeight="12.75"/>
  <cols>
    <col min="3" max="3" width="26.57421875" style="0" customWidth="1"/>
    <col min="4" max="8" width="30.7109375" style="0" customWidth="1"/>
    <col min="10" max="10" width="74.421875" style="0" customWidth="1"/>
    <col min="11" max="11" width="19.8515625" style="0" customWidth="1"/>
  </cols>
  <sheetData>
    <row r="1" spans="1:8" ht="15">
      <c r="A1" s="69" t="s">
        <v>362</v>
      </c>
      <c r="B1" s="70"/>
      <c r="C1" s="71"/>
      <c r="D1" s="71"/>
      <c r="E1" s="71"/>
      <c r="F1" s="71"/>
      <c r="G1" s="71"/>
      <c r="H1" s="71"/>
    </row>
    <row r="2" spans="1:20" ht="14.25">
      <c r="A2" s="71"/>
      <c r="B2" s="71"/>
      <c r="C2" s="71"/>
      <c r="D2" s="71"/>
      <c r="E2" s="71"/>
      <c r="F2" s="71"/>
      <c r="G2" s="71"/>
      <c r="H2" s="71"/>
      <c r="T2" t="s">
        <v>526</v>
      </c>
    </row>
    <row r="3" spans="1:8" ht="15">
      <c r="A3" s="71"/>
      <c r="B3" s="71"/>
      <c r="C3" s="71"/>
      <c r="D3" s="72" t="s">
        <v>363</v>
      </c>
      <c r="E3" s="73" t="s">
        <v>364</v>
      </c>
      <c r="F3" s="33" t="s">
        <v>365</v>
      </c>
      <c r="G3" s="32" t="s">
        <v>366</v>
      </c>
      <c r="H3" s="74" t="s">
        <v>367</v>
      </c>
    </row>
    <row r="4" spans="1:8" ht="66" customHeight="1">
      <c r="A4" s="71"/>
      <c r="B4" s="71"/>
      <c r="C4" s="75" t="s">
        <v>398</v>
      </c>
      <c r="D4" s="97" t="s">
        <v>371</v>
      </c>
      <c r="E4" s="98" t="s">
        <v>372</v>
      </c>
      <c r="F4" s="99" t="s">
        <v>373</v>
      </c>
      <c r="G4" s="100" t="s">
        <v>374</v>
      </c>
      <c r="H4" s="76" t="s">
        <v>362</v>
      </c>
    </row>
    <row r="5" spans="1:8" s="140" customFormat="1" ht="30" customHeight="1">
      <c r="A5" s="213"/>
      <c r="B5" s="213"/>
      <c r="C5" s="214"/>
      <c r="D5" s="215">
        <v>7.2</v>
      </c>
      <c r="E5" s="215">
        <v>7.1</v>
      </c>
      <c r="F5" s="215">
        <v>6.9</v>
      </c>
      <c r="G5" s="215">
        <v>8.3</v>
      </c>
      <c r="H5" s="215">
        <v>7.2</v>
      </c>
    </row>
    <row r="7" spans="9:12" ht="25.5">
      <c r="I7" s="78" t="s">
        <v>378</v>
      </c>
      <c r="J7" s="79" t="s">
        <v>379</v>
      </c>
      <c r="K7" s="80" t="s">
        <v>380</v>
      </c>
      <c r="L7" s="83" t="s">
        <v>361</v>
      </c>
    </row>
    <row r="8" spans="9:12" ht="12.75">
      <c r="I8" s="154">
        <v>2017</v>
      </c>
      <c r="J8" s="85" t="s">
        <v>403</v>
      </c>
      <c r="K8" s="62">
        <v>7.9135135135135135</v>
      </c>
      <c r="L8" s="83">
        <v>7.2</v>
      </c>
    </row>
    <row r="9" spans="9:12" ht="12.75">
      <c r="I9" s="154">
        <v>2017</v>
      </c>
      <c r="J9" s="85" t="s">
        <v>410</v>
      </c>
      <c r="K9" s="62">
        <v>6.788793103448276</v>
      </c>
      <c r="L9" s="83">
        <v>7.2</v>
      </c>
    </row>
    <row r="10" spans="9:12" ht="12.75">
      <c r="I10" s="154">
        <v>2017</v>
      </c>
      <c r="J10" s="85" t="s">
        <v>416</v>
      </c>
      <c r="K10" s="62">
        <v>8.405063291139241</v>
      </c>
      <c r="L10" s="83">
        <v>7.2</v>
      </c>
    </row>
    <row r="11" spans="9:12" ht="12.75">
      <c r="I11" s="154">
        <v>2017</v>
      </c>
      <c r="J11" s="85" t="s">
        <v>422</v>
      </c>
      <c r="K11" s="62">
        <v>6.046242774566474</v>
      </c>
      <c r="L11" s="83">
        <v>7.2</v>
      </c>
    </row>
    <row r="12" spans="9:12" ht="12.75">
      <c r="I12" s="154">
        <v>2017</v>
      </c>
      <c r="J12" s="85" t="s">
        <v>427</v>
      </c>
      <c r="K12" s="62">
        <v>7.790960451977401</v>
      </c>
      <c r="L12" s="83">
        <v>7.2</v>
      </c>
    </row>
    <row r="13" spans="9:12" ht="12.75">
      <c r="I13" s="154">
        <v>2017</v>
      </c>
      <c r="J13" s="85" t="s">
        <v>430</v>
      </c>
      <c r="K13" s="62">
        <v>7.071729957805907</v>
      </c>
      <c r="L13" s="83">
        <v>7.2</v>
      </c>
    </row>
    <row r="14" spans="9:12" ht="12.75">
      <c r="I14" s="154">
        <v>2017</v>
      </c>
      <c r="J14" s="85" t="s">
        <v>433</v>
      </c>
      <c r="K14" s="62">
        <v>7.641711229946524</v>
      </c>
      <c r="L14" s="83">
        <v>7.2</v>
      </c>
    </row>
    <row r="15" spans="3:12" ht="15">
      <c r="C15" s="71"/>
      <c r="D15" s="233" t="s">
        <v>367</v>
      </c>
      <c r="E15" s="234"/>
      <c r="I15" s="154">
        <v>2017</v>
      </c>
      <c r="J15" s="85" t="s">
        <v>438</v>
      </c>
      <c r="K15" s="62">
        <v>8.58</v>
      </c>
      <c r="L15" s="83">
        <v>7.2</v>
      </c>
    </row>
    <row r="16" spans="3:12" ht="30">
      <c r="C16" s="71"/>
      <c r="D16" s="235" t="s">
        <v>362</v>
      </c>
      <c r="E16" s="234"/>
      <c r="I16" s="154">
        <v>2017</v>
      </c>
      <c r="J16" s="85" t="s">
        <v>442</v>
      </c>
      <c r="K16" s="62">
        <v>7.1066666666666665</v>
      </c>
      <c r="L16" s="83">
        <v>7.2</v>
      </c>
    </row>
    <row r="17" spans="3:12" ht="15">
      <c r="C17" s="71"/>
      <c r="D17" s="236" t="s">
        <v>398</v>
      </c>
      <c r="E17" s="237"/>
      <c r="I17" s="154">
        <v>2017</v>
      </c>
      <c r="J17" s="85" t="s">
        <v>446</v>
      </c>
      <c r="K17" s="62">
        <v>7.914285714285715</v>
      </c>
      <c r="L17" s="83">
        <v>7.2</v>
      </c>
    </row>
    <row r="18" spans="3:12" ht="15">
      <c r="C18" s="77" t="s">
        <v>375</v>
      </c>
      <c r="D18" s="238">
        <v>7.2</v>
      </c>
      <c r="E18" s="239"/>
      <c r="I18" s="154">
        <v>2017</v>
      </c>
      <c r="J18" s="85" t="s">
        <v>453</v>
      </c>
      <c r="K18" s="62">
        <v>5.761627906976744</v>
      </c>
      <c r="L18" s="83">
        <v>7.2</v>
      </c>
    </row>
    <row r="19" spans="3:12" ht="15">
      <c r="C19" s="77" t="s">
        <v>376</v>
      </c>
      <c r="D19" s="238">
        <f>MIN(K8:K33)</f>
        <v>5.761627906976744</v>
      </c>
      <c r="E19" s="239"/>
      <c r="I19" s="154">
        <v>2017</v>
      </c>
      <c r="J19" s="85" t="s">
        <v>459</v>
      </c>
      <c r="K19" s="62">
        <v>7.527896995708154</v>
      </c>
      <c r="L19" s="83">
        <v>7.2</v>
      </c>
    </row>
    <row r="20" spans="3:12" ht="15">
      <c r="C20" s="77" t="s">
        <v>377</v>
      </c>
      <c r="D20" s="238">
        <f>MAX(K8:K33)</f>
        <v>8.58</v>
      </c>
      <c r="E20" s="239"/>
      <c r="I20" s="154">
        <v>2017</v>
      </c>
      <c r="J20" s="85" t="s">
        <v>462</v>
      </c>
      <c r="K20" s="62">
        <v>7.748427672955975</v>
      </c>
      <c r="L20" s="83">
        <v>7.2</v>
      </c>
    </row>
    <row r="21" spans="9:12" ht="12.75">
      <c r="I21" s="154">
        <v>2017</v>
      </c>
      <c r="J21" s="85" t="s">
        <v>466</v>
      </c>
      <c r="K21" s="62">
        <v>6.939655172413793</v>
      </c>
      <c r="L21" s="83">
        <v>7.2</v>
      </c>
    </row>
    <row r="22" spans="9:12" ht="12.75">
      <c r="I22" s="154">
        <v>2017</v>
      </c>
      <c r="J22" s="85" t="s">
        <v>470</v>
      </c>
      <c r="K22" s="62">
        <v>6.746113989637306</v>
      </c>
      <c r="L22" s="83">
        <v>7.2</v>
      </c>
    </row>
    <row r="23" spans="9:12" ht="12.75">
      <c r="I23" s="154">
        <v>2017</v>
      </c>
      <c r="J23" s="85" t="s">
        <v>475</v>
      </c>
      <c r="K23" s="62">
        <v>7.424460431654676</v>
      </c>
      <c r="L23" s="83">
        <v>7.2</v>
      </c>
    </row>
    <row r="24" spans="9:12" ht="12.75">
      <c r="I24" s="154">
        <v>2017</v>
      </c>
      <c r="J24" s="85" t="s">
        <v>480</v>
      </c>
      <c r="K24" s="62">
        <v>6.705627705627705</v>
      </c>
      <c r="L24" s="83">
        <v>7.2</v>
      </c>
    </row>
    <row r="25" spans="9:12" ht="12.75">
      <c r="I25" s="154">
        <v>2017</v>
      </c>
      <c r="J25" s="85" t="s">
        <v>485</v>
      </c>
      <c r="K25" s="62">
        <v>8.20855614973262</v>
      </c>
      <c r="L25" s="83">
        <v>7.2</v>
      </c>
    </row>
    <row r="26" spans="9:12" ht="12.75">
      <c r="I26" s="154">
        <v>2017</v>
      </c>
      <c r="J26" s="85" t="s">
        <v>491</v>
      </c>
      <c r="K26" s="62">
        <v>7.298969072164948</v>
      </c>
      <c r="L26" s="83">
        <v>7.2</v>
      </c>
    </row>
    <row r="27" spans="9:12" ht="12.75">
      <c r="I27" s="154">
        <v>2017</v>
      </c>
      <c r="J27" s="85" t="s">
        <v>495</v>
      </c>
      <c r="K27" s="62">
        <v>8.080645161290322</v>
      </c>
      <c r="L27" s="83">
        <v>7.2</v>
      </c>
    </row>
    <row r="28" spans="9:12" ht="12.75">
      <c r="I28" s="154">
        <v>2017</v>
      </c>
      <c r="J28" s="85" t="s">
        <v>498</v>
      </c>
      <c r="K28" s="62">
        <v>7.907563025210084</v>
      </c>
      <c r="L28" s="83">
        <v>7.2</v>
      </c>
    </row>
    <row r="29" spans="9:12" ht="12.75">
      <c r="I29" s="154">
        <v>2017</v>
      </c>
      <c r="J29" s="85" t="s">
        <v>503</v>
      </c>
      <c r="K29" s="62">
        <v>7.43455497382199</v>
      </c>
      <c r="L29" s="83">
        <v>7.2</v>
      </c>
    </row>
    <row r="30" spans="9:12" ht="12.75">
      <c r="I30" s="154">
        <v>2017</v>
      </c>
      <c r="J30" s="85" t="s">
        <v>509</v>
      </c>
      <c r="K30" s="62">
        <v>6.485714285714286</v>
      </c>
      <c r="L30" s="83">
        <v>7.2</v>
      </c>
    </row>
    <row r="31" spans="9:12" ht="12.75">
      <c r="I31" s="154">
        <v>2017</v>
      </c>
      <c r="J31" s="85" t="s">
        <v>516</v>
      </c>
      <c r="K31" s="62">
        <v>6.439024390243903</v>
      </c>
      <c r="L31" s="83">
        <v>7.2</v>
      </c>
    </row>
    <row r="32" spans="9:12" ht="12.75">
      <c r="I32" s="154">
        <v>2017</v>
      </c>
      <c r="J32" s="85" t="s">
        <v>520</v>
      </c>
      <c r="K32" s="62">
        <v>6.739130434782608</v>
      </c>
      <c r="L32" s="83">
        <v>7.2</v>
      </c>
    </row>
    <row r="33" spans="9:12" ht="12.75">
      <c r="I33" s="154">
        <v>2017</v>
      </c>
      <c r="J33" s="85" t="s">
        <v>523</v>
      </c>
      <c r="K33" s="62">
        <v>6.6347826086956525</v>
      </c>
      <c r="L33" s="83">
        <v>7.2</v>
      </c>
    </row>
    <row r="34" spans="9:12" ht="12.75">
      <c r="I34" s="82">
        <v>2017</v>
      </c>
      <c r="J34" s="86" t="s">
        <v>398</v>
      </c>
      <c r="K34" s="86">
        <v>7.2</v>
      </c>
      <c r="L34" s="83">
        <v>5.7</v>
      </c>
    </row>
    <row r="35" spans="9:11" ht="12.75">
      <c r="I35" s="31"/>
      <c r="J35" s="31"/>
      <c r="K35" s="31"/>
    </row>
    <row r="36" spans="9:11" ht="12.75">
      <c r="I36" s="31"/>
      <c r="J36" s="31"/>
      <c r="K36" s="31"/>
    </row>
    <row r="37" spans="9:11" ht="12.75">
      <c r="I37" s="31"/>
      <c r="J37" s="31"/>
      <c r="K37" s="31"/>
    </row>
    <row r="38" spans="7:11" ht="12.75">
      <c r="G38" t="s">
        <v>526</v>
      </c>
      <c r="I38" s="31"/>
      <c r="J38" s="31"/>
      <c r="K38" s="31"/>
    </row>
    <row r="39" spans="9:11" ht="12.75">
      <c r="I39" s="31"/>
      <c r="J39" s="31"/>
      <c r="K39" s="31"/>
    </row>
    <row r="40" spans="9:11" ht="12.75">
      <c r="I40" s="31"/>
      <c r="J40" s="31"/>
      <c r="K40" s="31"/>
    </row>
    <row r="41" spans="9:11" ht="12.75">
      <c r="I41" s="31"/>
      <c r="J41" s="31"/>
      <c r="K41" s="31"/>
    </row>
    <row r="42" spans="9:11" ht="12.75">
      <c r="I42" s="31"/>
      <c r="J42" s="31"/>
      <c r="K42" s="31"/>
    </row>
    <row r="43" spans="9:11" ht="12.75">
      <c r="I43" s="31"/>
      <c r="J43" s="31"/>
      <c r="K43" s="31"/>
    </row>
    <row r="44" spans="9:11" ht="12.75">
      <c r="I44" s="31"/>
      <c r="J44" s="31"/>
      <c r="K44" s="31"/>
    </row>
  </sheetData>
  <sheetProtection/>
  <mergeCells count="6">
    <mergeCell ref="D15:E15"/>
    <mergeCell ref="D16:E16"/>
    <mergeCell ref="D17:E17"/>
    <mergeCell ref="D18:E18"/>
    <mergeCell ref="D19:E19"/>
    <mergeCell ref="D20:E20"/>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V102"/>
  <sheetViews>
    <sheetView zoomScale="70" zoomScaleNormal="70" zoomScalePageLayoutView="0" workbookViewId="0" topLeftCell="A39">
      <selection activeCell="U40" sqref="U40"/>
    </sheetView>
  </sheetViews>
  <sheetFormatPr defaultColWidth="9.140625" defaultRowHeight="12.75"/>
  <cols>
    <col min="1" max="3" width="9.140625" style="132" customWidth="1"/>
    <col min="4" max="4" width="47.00390625" style="132" bestFit="1" customWidth="1"/>
    <col min="5" max="5" width="42.421875" style="132" bestFit="1" customWidth="1"/>
    <col min="6" max="10" width="9.140625" style="132" hidden="1" customWidth="1"/>
    <col min="11" max="11" width="20.140625" style="132" customWidth="1"/>
    <col min="12" max="12" width="13.57421875" style="132" customWidth="1"/>
    <col min="13" max="13" width="14.140625" style="132" customWidth="1"/>
    <col min="14" max="14" width="9.140625" style="132" customWidth="1"/>
    <col min="15" max="15" width="18.8515625" style="132" customWidth="1"/>
    <col min="16" max="16384" width="9.140625" style="132" customWidth="1"/>
  </cols>
  <sheetData>
    <row r="1" spans="4:46" ht="34.5" customHeight="1" thickBot="1">
      <c r="D1" s="23" t="s">
        <v>300</v>
      </c>
      <c r="E1" s="23"/>
      <c r="I1" s="23" t="s">
        <v>300</v>
      </c>
      <c r="J1" s="23"/>
      <c r="K1" s="376" t="s">
        <v>341</v>
      </c>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8"/>
    </row>
    <row r="2" spans="4:46" ht="34.5" customHeight="1">
      <c r="D2" s="23" t="s">
        <v>301</v>
      </c>
      <c r="E2" s="23"/>
      <c r="I2" s="23" t="s">
        <v>301</v>
      </c>
      <c r="J2" s="48"/>
      <c r="K2" s="386" t="s">
        <v>345</v>
      </c>
      <c r="L2" s="387"/>
      <c r="M2" s="387"/>
      <c r="N2" s="387"/>
      <c r="O2" s="387"/>
      <c r="P2" s="387"/>
      <c r="Q2" s="387"/>
      <c r="R2" s="387"/>
      <c r="S2" s="387"/>
      <c r="T2" s="387"/>
      <c r="U2" s="387"/>
      <c r="V2" s="387"/>
      <c r="W2" s="387"/>
      <c r="X2" s="387"/>
      <c r="Y2" s="387"/>
      <c r="Z2" s="387"/>
      <c r="AA2" s="387"/>
      <c r="AB2" s="387"/>
      <c r="AC2" s="387"/>
      <c r="AD2" s="387"/>
      <c r="AE2" s="388"/>
      <c r="AF2" s="386" t="s">
        <v>346</v>
      </c>
      <c r="AG2" s="387"/>
      <c r="AH2" s="387"/>
      <c r="AI2" s="387"/>
      <c r="AJ2" s="387"/>
      <c r="AK2" s="387"/>
      <c r="AL2" s="387"/>
      <c r="AM2" s="387"/>
      <c r="AN2" s="387"/>
      <c r="AO2" s="387"/>
      <c r="AP2" s="387"/>
      <c r="AQ2" s="387"/>
      <c r="AR2" s="387"/>
      <c r="AS2" s="387"/>
      <c r="AT2" s="388"/>
    </row>
    <row r="3" spans="4:47" ht="34.5" customHeight="1">
      <c r="D3" s="23" t="s">
        <v>302</v>
      </c>
      <c r="E3" s="23"/>
      <c r="I3" s="23" t="s">
        <v>302</v>
      </c>
      <c r="J3" s="48"/>
      <c r="K3" s="379" t="s">
        <v>333</v>
      </c>
      <c r="L3" s="380"/>
      <c r="M3" s="380"/>
      <c r="N3" s="380"/>
      <c r="O3" s="380"/>
      <c r="P3" s="380"/>
      <c r="Q3" s="380"/>
      <c r="R3" s="380"/>
      <c r="S3" s="380"/>
      <c r="T3" s="380"/>
      <c r="U3" s="380"/>
      <c r="V3" s="380"/>
      <c r="W3" s="380"/>
      <c r="X3" s="380"/>
      <c r="Y3" s="381"/>
      <c r="Z3" s="382" t="s">
        <v>334</v>
      </c>
      <c r="AA3" s="380"/>
      <c r="AB3" s="380"/>
      <c r="AC3" s="380"/>
      <c r="AD3" s="380"/>
      <c r="AE3" s="383"/>
      <c r="AF3" s="379" t="s">
        <v>342</v>
      </c>
      <c r="AG3" s="380"/>
      <c r="AH3" s="380"/>
      <c r="AI3" s="380"/>
      <c r="AJ3" s="380"/>
      <c r="AK3" s="380"/>
      <c r="AL3" s="380"/>
      <c r="AM3" s="380"/>
      <c r="AN3" s="380"/>
      <c r="AO3" s="380"/>
      <c r="AP3" s="380"/>
      <c r="AQ3" s="381"/>
      <c r="AR3" s="382" t="s">
        <v>335</v>
      </c>
      <c r="AS3" s="381"/>
      <c r="AT3" s="61" t="s">
        <v>336</v>
      </c>
      <c r="AU3" s="11"/>
    </row>
    <row r="4" spans="4:46" ht="41.25" customHeight="1" hidden="1">
      <c r="D4" s="8" t="s">
        <v>298</v>
      </c>
      <c r="E4" s="134"/>
      <c r="I4" s="8" t="s">
        <v>298</v>
      </c>
      <c r="J4" s="168"/>
      <c r="K4" s="169"/>
      <c r="L4" s="170"/>
      <c r="M4" s="9" t="s">
        <v>299</v>
      </c>
      <c r="N4" s="9" t="s">
        <v>299</v>
      </c>
      <c r="O4" s="170"/>
      <c r="P4" s="170"/>
      <c r="Q4" s="170"/>
      <c r="R4" s="170"/>
      <c r="S4" s="170"/>
      <c r="T4" s="170"/>
      <c r="U4" s="170"/>
      <c r="V4" s="170"/>
      <c r="W4" s="170"/>
      <c r="X4" s="170"/>
      <c r="Y4" s="171"/>
      <c r="Z4" s="170"/>
      <c r="AA4" s="170"/>
      <c r="AB4" s="170"/>
      <c r="AC4" s="170"/>
      <c r="AD4" s="170"/>
      <c r="AE4" s="172"/>
      <c r="AF4" s="169"/>
      <c r="AG4" s="170"/>
      <c r="AH4" s="170"/>
      <c r="AI4" s="170"/>
      <c r="AJ4" s="170"/>
      <c r="AK4" s="170"/>
      <c r="AL4" s="170"/>
      <c r="AM4" s="170"/>
      <c r="AN4" s="170"/>
      <c r="AO4" s="170"/>
      <c r="AP4" s="170"/>
      <c r="AQ4" s="171"/>
      <c r="AR4" s="170"/>
      <c r="AS4" s="171"/>
      <c r="AT4" s="172"/>
    </row>
    <row r="5" spans="4:46" s="173" customFormat="1" ht="38.25" customHeight="1" hidden="1">
      <c r="D5" s="12" t="s">
        <v>282</v>
      </c>
      <c r="E5" s="13"/>
      <c r="I5" s="12" t="s">
        <v>282</v>
      </c>
      <c r="J5" s="40"/>
      <c r="K5" s="199"/>
      <c r="L5" s="135"/>
      <c r="M5" s="135"/>
      <c r="N5" s="135"/>
      <c r="O5" s="135"/>
      <c r="P5" s="30" t="s">
        <v>274</v>
      </c>
      <c r="Q5" s="332" t="s">
        <v>276</v>
      </c>
      <c r="R5" s="333"/>
      <c r="S5" s="333"/>
      <c r="T5" s="389"/>
      <c r="U5" s="58"/>
      <c r="V5" s="135"/>
      <c r="W5" s="26" t="s">
        <v>276</v>
      </c>
      <c r="X5" s="135"/>
      <c r="Y5" s="203"/>
      <c r="Z5" s="135"/>
      <c r="AA5" s="135"/>
      <c r="AB5" s="135"/>
      <c r="AC5" s="135"/>
      <c r="AD5" s="135"/>
      <c r="AE5" s="208"/>
      <c r="AF5" s="199"/>
      <c r="AG5" s="135"/>
      <c r="AH5" s="135"/>
      <c r="AI5" s="135"/>
      <c r="AJ5" s="135"/>
      <c r="AK5" s="135"/>
      <c r="AL5" s="135"/>
      <c r="AM5" s="135"/>
      <c r="AN5" s="135"/>
      <c r="AO5" s="135"/>
      <c r="AP5" s="135"/>
      <c r="AQ5" s="26" t="s">
        <v>276</v>
      </c>
      <c r="AR5" s="135"/>
      <c r="AS5" s="203"/>
      <c r="AT5" s="208"/>
    </row>
    <row r="6" spans="1:46" s="3" customFormat="1" ht="30" customHeight="1">
      <c r="A6" s="5" t="s">
        <v>0</v>
      </c>
      <c r="B6" s="5" t="s">
        <v>1</v>
      </c>
      <c r="C6" s="5" t="s">
        <v>2</v>
      </c>
      <c r="D6" s="6" t="s">
        <v>285</v>
      </c>
      <c r="E6" s="6" t="s">
        <v>286</v>
      </c>
      <c r="F6" s="6" t="s">
        <v>287</v>
      </c>
      <c r="G6" s="6" t="s">
        <v>288</v>
      </c>
      <c r="H6" s="6" t="s">
        <v>289</v>
      </c>
      <c r="I6" s="5" t="s">
        <v>3</v>
      </c>
      <c r="J6" s="41" t="s">
        <v>290</v>
      </c>
      <c r="K6" s="59" t="s">
        <v>219</v>
      </c>
      <c r="L6" s="91" t="s">
        <v>220</v>
      </c>
      <c r="M6" s="91" t="s">
        <v>221</v>
      </c>
      <c r="N6" s="91" t="s">
        <v>222</v>
      </c>
      <c r="O6" s="91" t="s">
        <v>223</v>
      </c>
      <c r="P6" s="91" t="s">
        <v>224</v>
      </c>
      <c r="Q6" s="91" t="s">
        <v>225</v>
      </c>
      <c r="R6" s="91" t="s">
        <v>226</v>
      </c>
      <c r="S6" s="91" t="s">
        <v>227</v>
      </c>
      <c r="T6" s="91" t="s">
        <v>228</v>
      </c>
      <c r="U6" s="91" t="s">
        <v>229</v>
      </c>
      <c r="V6" s="91" t="s">
        <v>230</v>
      </c>
      <c r="W6" s="91" t="s">
        <v>231</v>
      </c>
      <c r="X6" s="91" t="s">
        <v>232</v>
      </c>
      <c r="Y6" s="91" t="s">
        <v>233</v>
      </c>
      <c r="Z6" s="91" t="s">
        <v>234</v>
      </c>
      <c r="AA6" s="91" t="s">
        <v>235</v>
      </c>
      <c r="AB6" s="91" t="s">
        <v>236</v>
      </c>
      <c r="AC6" s="91" t="s">
        <v>237</v>
      </c>
      <c r="AD6" s="91" t="s">
        <v>238</v>
      </c>
      <c r="AE6" s="60" t="s">
        <v>239</v>
      </c>
      <c r="AF6" s="59" t="s">
        <v>240</v>
      </c>
      <c r="AG6" s="91" t="s">
        <v>241</v>
      </c>
      <c r="AH6" s="91" t="s">
        <v>242</v>
      </c>
      <c r="AI6" s="91" t="s">
        <v>243</v>
      </c>
      <c r="AJ6" s="91" t="s">
        <v>244</v>
      </c>
      <c r="AK6" s="91" t="s">
        <v>245</v>
      </c>
      <c r="AL6" s="91" t="s">
        <v>246</v>
      </c>
      <c r="AM6" s="91" t="s">
        <v>247</v>
      </c>
      <c r="AN6" s="91" t="s">
        <v>248</v>
      </c>
      <c r="AO6" s="91" t="s">
        <v>249</v>
      </c>
      <c r="AP6" s="91" t="s">
        <v>250</v>
      </c>
      <c r="AQ6" s="91" t="s">
        <v>251</v>
      </c>
      <c r="AR6" s="91" t="s">
        <v>252</v>
      </c>
      <c r="AS6" s="91" t="s">
        <v>253</v>
      </c>
      <c r="AT6" s="60" t="s">
        <v>254</v>
      </c>
    </row>
    <row r="7" spans="1:48" ht="12" customHeight="1">
      <c r="A7" s="106" t="s">
        <v>400</v>
      </c>
      <c r="B7" s="106" t="s">
        <v>401</v>
      </c>
      <c r="C7" s="106" t="s">
        <v>402</v>
      </c>
      <c r="D7" s="106" t="s">
        <v>403</v>
      </c>
      <c r="E7" s="106"/>
      <c r="F7" s="106" t="s">
        <v>404</v>
      </c>
      <c r="G7" s="106"/>
      <c r="H7" s="106" t="s">
        <v>405</v>
      </c>
      <c r="I7" s="106" t="s">
        <v>383</v>
      </c>
      <c r="J7" s="204">
        <v>70</v>
      </c>
      <c r="K7" s="224">
        <v>10</v>
      </c>
      <c r="L7" s="218">
        <v>10</v>
      </c>
      <c r="M7" s="218">
        <v>10</v>
      </c>
      <c r="N7" s="218">
        <v>10</v>
      </c>
      <c r="O7" s="218">
        <v>10</v>
      </c>
      <c r="P7" s="218" t="s">
        <v>347</v>
      </c>
      <c r="Q7" s="218" t="s">
        <v>347</v>
      </c>
      <c r="R7" s="218" t="s">
        <v>347</v>
      </c>
      <c r="S7" s="218" t="s">
        <v>347</v>
      </c>
      <c r="T7" s="218" t="s">
        <v>347</v>
      </c>
      <c r="U7" s="218">
        <v>10</v>
      </c>
      <c r="V7" s="218">
        <v>10</v>
      </c>
      <c r="W7" s="218" t="s">
        <v>347</v>
      </c>
      <c r="X7" s="218">
        <v>10</v>
      </c>
      <c r="Y7" s="218">
        <v>10</v>
      </c>
      <c r="Z7" s="218">
        <v>10</v>
      </c>
      <c r="AA7" s="218">
        <v>10</v>
      </c>
      <c r="AB7" s="218">
        <v>10</v>
      </c>
      <c r="AC7" s="218" t="s">
        <v>347</v>
      </c>
      <c r="AD7" s="218">
        <v>10</v>
      </c>
      <c r="AE7" s="222">
        <v>10</v>
      </c>
      <c r="AF7" s="224">
        <v>10</v>
      </c>
      <c r="AG7" s="218">
        <v>10</v>
      </c>
      <c r="AH7" s="218">
        <v>10</v>
      </c>
      <c r="AI7" s="218">
        <v>10</v>
      </c>
      <c r="AJ7" s="218">
        <v>10</v>
      </c>
      <c r="AK7" s="218">
        <v>10</v>
      </c>
      <c r="AL7" s="218">
        <v>10</v>
      </c>
      <c r="AM7" s="218">
        <v>10</v>
      </c>
      <c r="AN7" s="218">
        <v>10</v>
      </c>
      <c r="AO7" s="218">
        <v>10</v>
      </c>
      <c r="AP7" s="218">
        <v>10</v>
      </c>
      <c r="AQ7" s="218" t="s">
        <v>347</v>
      </c>
      <c r="AR7" s="218">
        <v>10</v>
      </c>
      <c r="AS7" s="218">
        <v>0</v>
      </c>
      <c r="AT7" s="222">
        <v>10</v>
      </c>
      <c r="AV7" s="184"/>
    </row>
    <row r="8" spans="1:48" ht="12.75">
      <c r="A8" s="106" t="s">
        <v>400</v>
      </c>
      <c r="B8" s="106" t="s">
        <v>401</v>
      </c>
      <c r="C8" s="106" t="s">
        <v>402</v>
      </c>
      <c r="D8" s="106" t="s">
        <v>410</v>
      </c>
      <c r="E8" s="106"/>
      <c r="F8" s="106" t="s">
        <v>411</v>
      </c>
      <c r="G8" s="106"/>
      <c r="H8" s="106" t="s">
        <v>405</v>
      </c>
      <c r="I8" s="106" t="s">
        <v>272</v>
      </c>
      <c r="J8" s="204">
        <v>226</v>
      </c>
      <c r="K8" s="224">
        <v>10</v>
      </c>
      <c r="L8" s="218">
        <v>0</v>
      </c>
      <c r="M8" s="218">
        <v>10</v>
      </c>
      <c r="N8" s="218">
        <v>10</v>
      </c>
      <c r="O8" s="218">
        <v>10</v>
      </c>
      <c r="P8" s="218" t="s">
        <v>347</v>
      </c>
      <c r="Q8" s="218">
        <v>10</v>
      </c>
      <c r="R8" s="218">
        <v>10</v>
      </c>
      <c r="S8" s="218">
        <v>10</v>
      </c>
      <c r="T8" s="218">
        <v>10</v>
      </c>
      <c r="U8" s="218">
        <v>10</v>
      </c>
      <c r="V8" s="218">
        <v>0</v>
      </c>
      <c r="W8" s="218">
        <v>10</v>
      </c>
      <c r="X8" s="218">
        <v>10</v>
      </c>
      <c r="Y8" s="218">
        <v>0</v>
      </c>
      <c r="Z8" s="218">
        <v>0</v>
      </c>
      <c r="AA8" s="218">
        <v>10</v>
      </c>
      <c r="AB8" s="218">
        <v>10</v>
      </c>
      <c r="AC8" s="218">
        <v>0</v>
      </c>
      <c r="AD8" s="218">
        <v>10</v>
      </c>
      <c r="AE8" s="222">
        <v>0</v>
      </c>
      <c r="AF8" s="224">
        <v>10</v>
      </c>
      <c r="AG8" s="218">
        <v>10</v>
      </c>
      <c r="AH8" s="218">
        <v>10</v>
      </c>
      <c r="AI8" s="218">
        <v>10</v>
      </c>
      <c r="AJ8" s="218">
        <v>10</v>
      </c>
      <c r="AK8" s="218">
        <v>10</v>
      </c>
      <c r="AL8" s="218">
        <v>0</v>
      </c>
      <c r="AM8" s="218">
        <v>0</v>
      </c>
      <c r="AN8" s="218">
        <v>10</v>
      </c>
      <c r="AO8" s="218">
        <v>0</v>
      </c>
      <c r="AP8" s="218">
        <v>0</v>
      </c>
      <c r="AQ8" s="218">
        <v>10</v>
      </c>
      <c r="AR8" s="218">
        <v>10</v>
      </c>
      <c r="AS8" s="218">
        <v>0</v>
      </c>
      <c r="AT8" s="222">
        <v>10</v>
      </c>
      <c r="AV8" s="184"/>
    </row>
    <row r="9" spans="1:48" ht="12.75">
      <c r="A9" s="106" t="s">
        <v>400</v>
      </c>
      <c r="B9" s="106" t="s">
        <v>401</v>
      </c>
      <c r="C9" s="106" t="s">
        <v>415</v>
      </c>
      <c r="D9" s="106" t="s">
        <v>416</v>
      </c>
      <c r="E9" s="106"/>
      <c r="F9" s="106" t="s">
        <v>417</v>
      </c>
      <c r="G9" s="106"/>
      <c r="H9" s="106" t="s">
        <v>405</v>
      </c>
      <c r="I9" s="106" t="s">
        <v>383</v>
      </c>
      <c r="J9" s="204">
        <v>35</v>
      </c>
      <c r="K9" s="224">
        <v>10</v>
      </c>
      <c r="L9" s="218">
        <v>10</v>
      </c>
      <c r="M9" s="218">
        <v>10</v>
      </c>
      <c r="N9" s="218">
        <v>10</v>
      </c>
      <c r="O9" s="218">
        <v>10</v>
      </c>
      <c r="P9" s="218" t="s">
        <v>347</v>
      </c>
      <c r="Q9" s="218" t="s">
        <v>347</v>
      </c>
      <c r="R9" s="218" t="s">
        <v>347</v>
      </c>
      <c r="S9" s="218" t="s">
        <v>347</v>
      </c>
      <c r="T9" s="218" t="s">
        <v>347</v>
      </c>
      <c r="U9" s="218">
        <v>10</v>
      </c>
      <c r="V9" s="218">
        <v>10</v>
      </c>
      <c r="W9" s="218" t="s">
        <v>347</v>
      </c>
      <c r="X9" s="218" t="s">
        <v>347</v>
      </c>
      <c r="Y9" s="218">
        <v>0</v>
      </c>
      <c r="Z9" s="218">
        <v>10</v>
      </c>
      <c r="AA9" s="218">
        <v>10</v>
      </c>
      <c r="AB9" s="218">
        <v>10</v>
      </c>
      <c r="AC9" s="218" t="s">
        <v>347</v>
      </c>
      <c r="AD9" s="218">
        <v>10</v>
      </c>
      <c r="AE9" s="222">
        <v>10</v>
      </c>
      <c r="AF9" s="224">
        <v>10</v>
      </c>
      <c r="AG9" s="218">
        <v>10</v>
      </c>
      <c r="AH9" s="218">
        <v>10</v>
      </c>
      <c r="AI9" s="218">
        <v>10</v>
      </c>
      <c r="AJ9" s="218">
        <v>10</v>
      </c>
      <c r="AK9" s="218">
        <v>10</v>
      </c>
      <c r="AL9" s="218">
        <v>10</v>
      </c>
      <c r="AM9" s="218">
        <v>10</v>
      </c>
      <c r="AN9" s="218">
        <v>10</v>
      </c>
      <c r="AO9" s="218">
        <v>0</v>
      </c>
      <c r="AP9" s="218">
        <v>10</v>
      </c>
      <c r="AQ9" s="218" t="s">
        <v>347</v>
      </c>
      <c r="AR9" s="218">
        <v>10</v>
      </c>
      <c r="AS9" s="218">
        <v>10</v>
      </c>
      <c r="AT9" s="222">
        <v>10</v>
      </c>
      <c r="AV9" s="184"/>
    </row>
    <row r="10" spans="1:48" ht="12.75">
      <c r="A10" s="106" t="s">
        <v>400</v>
      </c>
      <c r="B10" s="106" t="s">
        <v>401</v>
      </c>
      <c r="C10" s="106" t="s">
        <v>421</v>
      </c>
      <c r="D10" s="106" t="s">
        <v>422</v>
      </c>
      <c r="E10" s="106"/>
      <c r="F10" s="106" t="s">
        <v>423</v>
      </c>
      <c r="G10" s="106"/>
      <c r="H10" s="106" t="s">
        <v>405</v>
      </c>
      <c r="I10" s="106" t="s">
        <v>272</v>
      </c>
      <c r="J10" s="204">
        <v>40</v>
      </c>
      <c r="K10" s="224">
        <v>10</v>
      </c>
      <c r="L10" s="218">
        <v>10</v>
      </c>
      <c r="M10" s="218">
        <v>10</v>
      </c>
      <c r="N10" s="218">
        <v>10</v>
      </c>
      <c r="O10" s="218">
        <v>10</v>
      </c>
      <c r="P10" s="218" t="s">
        <v>347</v>
      </c>
      <c r="Q10" s="218" t="s">
        <v>347</v>
      </c>
      <c r="R10" s="218" t="s">
        <v>347</v>
      </c>
      <c r="S10" s="218" t="s">
        <v>347</v>
      </c>
      <c r="T10" s="218" t="s">
        <v>347</v>
      </c>
      <c r="U10" s="218">
        <v>10</v>
      </c>
      <c r="V10" s="218">
        <v>0</v>
      </c>
      <c r="W10" s="218" t="s">
        <v>347</v>
      </c>
      <c r="X10" s="218" t="s">
        <v>347</v>
      </c>
      <c r="Y10" s="218">
        <v>0</v>
      </c>
      <c r="Z10" s="218">
        <v>0</v>
      </c>
      <c r="AA10" s="218">
        <v>10</v>
      </c>
      <c r="AB10" s="218">
        <v>10</v>
      </c>
      <c r="AC10" s="218" t="s">
        <v>347</v>
      </c>
      <c r="AD10" s="218">
        <v>10</v>
      </c>
      <c r="AE10" s="222">
        <v>0</v>
      </c>
      <c r="AF10" s="224">
        <v>10</v>
      </c>
      <c r="AG10" s="218">
        <v>10</v>
      </c>
      <c r="AH10" s="218">
        <v>10</v>
      </c>
      <c r="AI10" s="218">
        <v>10</v>
      </c>
      <c r="AJ10" s="218">
        <v>10</v>
      </c>
      <c r="AK10" s="218">
        <v>10</v>
      </c>
      <c r="AL10" s="218">
        <v>0</v>
      </c>
      <c r="AM10" s="218">
        <v>0</v>
      </c>
      <c r="AN10" s="218">
        <v>10</v>
      </c>
      <c r="AO10" s="218">
        <v>0</v>
      </c>
      <c r="AP10" s="218">
        <v>0</v>
      </c>
      <c r="AQ10" s="218" t="s">
        <v>347</v>
      </c>
      <c r="AR10" s="218">
        <v>10</v>
      </c>
      <c r="AS10" s="218">
        <v>10</v>
      </c>
      <c r="AT10" s="222">
        <v>0</v>
      </c>
      <c r="AV10" s="184"/>
    </row>
    <row r="11" spans="1:48" ht="12.75">
      <c r="A11" s="106" t="s">
        <v>400</v>
      </c>
      <c r="B11" s="106" t="s">
        <v>401</v>
      </c>
      <c r="C11" s="106" t="s">
        <v>426</v>
      </c>
      <c r="D11" s="106" t="s">
        <v>427</v>
      </c>
      <c r="E11" s="106"/>
      <c r="F11" s="106" t="s">
        <v>428</v>
      </c>
      <c r="G11" s="106"/>
      <c r="H11" s="106" t="s">
        <v>405</v>
      </c>
      <c r="I11" s="106" t="s">
        <v>383</v>
      </c>
      <c r="J11" s="204">
        <v>70</v>
      </c>
      <c r="K11" s="224">
        <v>10</v>
      </c>
      <c r="L11" s="218">
        <v>10</v>
      </c>
      <c r="M11" s="218">
        <v>10</v>
      </c>
      <c r="N11" s="218">
        <v>10</v>
      </c>
      <c r="O11" s="218">
        <v>10</v>
      </c>
      <c r="P11" s="218" t="s">
        <v>347</v>
      </c>
      <c r="Q11" s="218" t="s">
        <v>347</v>
      </c>
      <c r="R11" s="218" t="s">
        <v>347</v>
      </c>
      <c r="S11" s="218" t="s">
        <v>347</v>
      </c>
      <c r="T11" s="218" t="s">
        <v>347</v>
      </c>
      <c r="U11" s="218">
        <v>10</v>
      </c>
      <c r="V11" s="218">
        <v>10</v>
      </c>
      <c r="W11" s="218" t="s">
        <v>347</v>
      </c>
      <c r="X11" s="218" t="s">
        <v>347</v>
      </c>
      <c r="Y11" s="218">
        <v>0</v>
      </c>
      <c r="Z11" s="218">
        <v>0</v>
      </c>
      <c r="AA11" s="218">
        <v>10</v>
      </c>
      <c r="AB11" s="218">
        <v>10</v>
      </c>
      <c r="AC11" s="218" t="s">
        <v>347</v>
      </c>
      <c r="AD11" s="218">
        <v>10</v>
      </c>
      <c r="AE11" s="222">
        <v>10</v>
      </c>
      <c r="AF11" s="224">
        <v>10</v>
      </c>
      <c r="AG11" s="218">
        <v>10</v>
      </c>
      <c r="AH11" s="218">
        <v>10</v>
      </c>
      <c r="AI11" s="218">
        <v>10</v>
      </c>
      <c r="AJ11" s="218">
        <v>10</v>
      </c>
      <c r="AK11" s="218">
        <v>10</v>
      </c>
      <c r="AL11" s="218">
        <v>10</v>
      </c>
      <c r="AM11" s="218">
        <v>10</v>
      </c>
      <c r="AN11" s="218">
        <v>10</v>
      </c>
      <c r="AO11" s="218">
        <v>0</v>
      </c>
      <c r="AP11" s="218">
        <v>10</v>
      </c>
      <c r="AQ11" s="218" t="s">
        <v>347</v>
      </c>
      <c r="AR11" s="218">
        <v>10</v>
      </c>
      <c r="AS11" s="218">
        <v>10</v>
      </c>
      <c r="AT11" s="222">
        <v>10</v>
      </c>
      <c r="AV11" s="184"/>
    </row>
    <row r="12" spans="1:48" ht="12.75">
      <c r="A12" s="106" t="s">
        <v>400</v>
      </c>
      <c r="B12" s="106" t="s">
        <v>401</v>
      </c>
      <c r="C12" s="106" t="s">
        <v>401</v>
      </c>
      <c r="D12" s="106" t="s">
        <v>430</v>
      </c>
      <c r="E12" s="106"/>
      <c r="F12" s="106" t="s">
        <v>431</v>
      </c>
      <c r="G12" s="106"/>
      <c r="H12" s="106" t="s">
        <v>405</v>
      </c>
      <c r="I12" s="106" t="s">
        <v>272</v>
      </c>
      <c r="J12" s="204">
        <v>382</v>
      </c>
      <c r="K12" s="224">
        <v>10</v>
      </c>
      <c r="L12" s="218">
        <v>10</v>
      </c>
      <c r="M12" s="218">
        <v>10</v>
      </c>
      <c r="N12" s="218">
        <v>10</v>
      </c>
      <c r="O12" s="218">
        <v>10</v>
      </c>
      <c r="P12" s="218">
        <v>0</v>
      </c>
      <c r="Q12" s="218">
        <v>10</v>
      </c>
      <c r="R12" s="218">
        <v>10</v>
      </c>
      <c r="S12" s="218">
        <v>10</v>
      </c>
      <c r="T12" s="218">
        <v>10</v>
      </c>
      <c r="U12" s="218">
        <v>10</v>
      </c>
      <c r="V12" s="218">
        <v>0</v>
      </c>
      <c r="W12" s="218">
        <v>10</v>
      </c>
      <c r="X12" s="218">
        <v>10</v>
      </c>
      <c r="Y12" s="218">
        <v>0</v>
      </c>
      <c r="Z12" s="218">
        <v>0</v>
      </c>
      <c r="AA12" s="218">
        <v>10</v>
      </c>
      <c r="AB12" s="218">
        <v>10</v>
      </c>
      <c r="AC12" s="218">
        <v>10</v>
      </c>
      <c r="AD12" s="218">
        <v>10</v>
      </c>
      <c r="AE12" s="222">
        <v>0</v>
      </c>
      <c r="AF12" s="224">
        <v>10</v>
      </c>
      <c r="AG12" s="218">
        <v>10</v>
      </c>
      <c r="AH12" s="218">
        <v>10</v>
      </c>
      <c r="AI12" s="218">
        <v>10</v>
      </c>
      <c r="AJ12" s="218">
        <v>10</v>
      </c>
      <c r="AK12" s="218">
        <v>10</v>
      </c>
      <c r="AL12" s="218">
        <v>10</v>
      </c>
      <c r="AM12" s="218">
        <v>10</v>
      </c>
      <c r="AN12" s="218">
        <v>10</v>
      </c>
      <c r="AO12" s="218">
        <v>0</v>
      </c>
      <c r="AP12" s="218">
        <v>0</v>
      </c>
      <c r="AQ12" s="218">
        <v>10</v>
      </c>
      <c r="AR12" s="218">
        <v>10</v>
      </c>
      <c r="AS12" s="218">
        <v>10</v>
      </c>
      <c r="AT12" s="222">
        <v>0</v>
      </c>
      <c r="AV12" s="184"/>
    </row>
    <row r="13" spans="1:48" ht="12.75">
      <c r="A13" s="106" t="s">
        <v>400</v>
      </c>
      <c r="B13" s="106" t="s">
        <v>401</v>
      </c>
      <c r="C13" s="106" t="s">
        <v>401</v>
      </c>
      <c r="D13" s="106" t="s">
        <v>433</v>
      </c>
      <c r="E13" s="106"/>
      <c r="F13" s="106" t="s">
        <v>434</v>
      </c>
      <c r="G13" s="106"/>
      <c r="H13" s="106" t="s">
        <v>405</v>
      </c>
      <c r="I13" s="106" t="s">
        <v>383</v>
      </c>
      <c r="J13" s="204">
        <v>67</v>
      </c>
      <c r="K13" s="224">
        <v>10</v>
      </c>
      <c r="L13" s="218">
        <v>10</v>
      </c>
      <c r="M13" s="218">
        <v>10</v>
      </c>
      <c r="N13" s="218">
        <v>10</v>
      </c>
      <c r="O13" s="218">
        <v>10</v>
      </c>
      <c r="P13" s="218" t="s">
        <v>347</v>
      </c>
      <c r="Q13" s="218" t="s">
        <v>347</v>
      </c>
      <c r="R13" s="218" t="s">
        <v>347</v>
      </c>
      <c r="S13" s="218" t="s">
        <v>347</v>
      </c>
      <c r="T13" s="218" t="s">
        <v>347</v>
      </c>
      <c r="U13" s="218">
        <v>10</v>
      </c>
      <c r="V13" s="218">
        <v>0</v>
      </c>
      <c r="W13" s="218" t="s">
        <v>347</v>
      </c>
      <c r="X13" s="218" t="s">
        <v>347</v>
      </c>
      <c r="Y13" s="218">
        <v>0</v>
      </c>
      <c r="Z13" s="218">
        <v>0</v>
      </c>
      <c r="AA13" s="218">
        <v>0</v>
      </c>
      <c r="AB13" s="218">
        <v>0</v>
      </c>
      <c r="AC13" s="218" t="s">
        <v>347</v>
      </c>
      <c r="AD13" s="218">
        <v>10</v>
      </c>
      <c r="AE13" s="222">
        <v>10</v>
      </c>
      <c r="AF13" s="224">
        <v>10</v>
      </c>
      <c r="AG13" s="218">
        <v>10</v>
      </c>
      <c r="AH13" s="218">
        <v>10</v>
      </c>
      <c r="AI13" s="218">
        <v>10</v>
      </c>
      <c r="AJ13" s="218">
        <v>10</v>
      </c>
      <c r="AK13" s="218">
        <v>10</v>
      </c>
      <c r="AL13" s="218">
        <v>10</v>
      </c>
      <c r="AM13" s="218">
        <v>10</v>
      </c>
      <c r="AN13" s="218">
        <v>10</v>
      </c>
      <c r="AO13" s="218">
        <v>0</v>
      </c>
      <c r="AP13" s="218">
        <v>10</v>
      </c>
      <c r="AQ13" s="218" t="s">
        <v>347</v>
      </c>
      <c r="AR13" s="218">
        <v>10</v>
      </c>
      <c r="AS13" s="218">
        <v>10</v>
      </c>
      <c r="AT13" s="222">
        <v>0</v>
      </c>
      <c r="AV13" s="184"/>
    </row>
    <row r="14" spans="1:48" ht="12.75">
      <c r="A14" s="106" t="s">
        <v>400</v>
      </c>
      <c r="B14" s="106" t="s">
        <v>401</v>
      </c>
      <c r="C14" s="106" t="s">
        <v>437</v>
      </c>
      <c r="D14" s="106" t="s">
        <v>438</v>
      </c>
      <c r="E14" s="106"/>
      <c r="F14" s="106" t="s">
        <v>439</v>
      </c>
      <c r="G14" s="106"/>
      <c r="H14" s="106" t="s">
        <v>405</v>
      </c>
      <c r="I14" s="106" t="s">
        <v>383</v>
      </c>
      <c r="J14" s="204">
        <v>55</v>
      </c>
      <c r="K14" s="224">
        <v>10</v>
      </c>
      <c r="L14" s="218">
        <v>10</v>
      </c>
      <c r="M14" s="218">
        <v>10</v>
      </c>
      <c r="N14" s="218">
        <v>10</v>
      </c>
      <c r="O14" s="218">
        <v>10</v>
      </c>
      <c r="P14" s="218" t="s">
        <v>347</v>
      </c>
      <c r="Q14" s="218" t="s">
        <v>347</v>
      </c>
      <c r="R14" s="218" t="s">
        <v>347</v>
      </c>
      <c r="S14" s="218" t="s">
        <v>347</v>
      </c>
      <c r="T14" s="218" t="s">
        <v>347</v>
      </c>
      <c r="U14" s="218">
        <v>10</v>
      </c>
      <c r="V14" s="218">
        <v>10</v>
      </c>
      <c r="W14" s="218" t="s">
        <v>347</v>
      </c>
      <c r="X14" s="218" t="s">
        <v>347</v>
      </c>
      <c r="Y14" s="218">
        <v>10</v>
      </c>
      <c r="Z14" s="218">
        <v>0</v>
      </c>
      <c r="AA14" s="218">
        <v>10</v>
      </c>
      <c r="AB14" s="218">
        <v>10</v>
      </c>
      <c r="AC14" s="218" t="s">
        <v>347</v>
      </c>
      <c r="AD14" s="218">
        <v>10</v>
      </c>
      <c r="AE14" s="222">
        <v>10</v>
      </c>
      <c r="AF14" s="224">
        <v>10</v>
      </c>
      <c r="AG14" s="218">
        <v>10</v>
      </c>
      <c r="AH14" s="218">
        <v>10</v>
      </c>
      <c r="AI14" s="218">
        <v>10</v>
      </c>
      <c r="AJ14" s="218">
        <v>10</v>
      </c>
      <c r="AK14" s="218">
        <v>10</v>
      </c>
      <c r="AL14" s="218">
        <v>10</v>
      </c>
      <c r="AM14" s="218">
        <v>10</v>
      </c>
      <c r="AN14" s="218">
        <v>10</v>
      </c>
      <c r="AO14" s="218">
        <v>10</v>
      </c>
      <c r="AP14" s="218">
        <v>10</v>
      </c>
      <c r="AQ14" s="218" t="s">
        <v>347</v>
      </c>
      <c r="AR14" s="218">
        <v>10</v>
      </c>
      <c r="AS14" s="218">
        <v>10</v>
      </c>
      <c r="AT14" s="222">
        <v>10</v>
      </c>
      <c r="AV14" s="184"/>
    </row>
    <row r="15" spans="1:48" ht="12.75">
      <c r="A15" s="106" t="s">
        <v>400</v>
      </c>
      <c r="B15" s="106" t="s">
        <v>401</v>
      </c>
      <c r="C15" s="106" t="s">
        <v>437</v>
      </c>
      <c r="D15" s="106" t="s">
        <v>442</v>
      </c>
      <c r="E15" s="106"/>
      <c r="F15" s="106" t="s">
        <v>443</v>
      </c>
      <c r="G15" s="106"/>
      <c r="H15" s="106" t="s">
        <v>405</v>
      </c>
      <c r="I15" s="106" t="s">
        <v>272</v>
      </c>
      <c r="J15" s="204">
        <v>162</v>
      </c>
      <c r="K15" s="224">
        <v>10</v>
      </c>
      <c r="L15" s="218">
        <v>10</v>
      </c>
      <c r="M15" s="218">
        <v>10</v>
      </c>
      <c r="N15" s="218">
        <v>10</v>
      </c>
      <c r="O15" s="218">
        <v>10</v>
      </c>
      <c r="P15" s="218" t="s">
        <v>347</v>
      </c>
      <c r="Q15" s="218">
        <v>10</v>
      </c>
      <c r="R15" s="218">
        <v>10</v>
      </c>
      <c r="S15" s="218">
        <v>10</v>
      </c>
      <c r="T15" s="218">
        <v>10</v>
      </c>
      <c r="U15" s="218">
        <v>10</v>
      </c>
      <c r="V15" s="218">
        <v>0</v>
      </c>
      <c r="W15" s="218">
        <v>10</v>
      </c>
      <c r="X15" s="218">
        <v>10</v>
      </c>
      <c r="Y15" s="218">
        <v>0</v>
      </c>
      <c r="Z15" s="218">
        <v>0</v>
      </c>
      <c r="AA15" s="218">
        <v>10</v>
      </c>
      <c r="AB15" s="218">
        <v>10</v>
      </c>
      <c r="AC15" s="218">
        <v>10</v>
      </c>
      <c r="AD15" s="218">
        <v>10</v>
      </c>
      <c r="AE15" s="222">
        <v>0</v>
      </c>
      <c r="AF15" s="224">
        <v>10</v>
      </c>
      <c r="AG15" s="218">
        <v>10</v>
      </c>
      <c r="AH15" s="218">
        <v>10</v>
      </c>
      <c r="AI15" s="218">
        <v>10</v>
      </c>
      <c r="AJ15" s="218">
        <v>10</v>
      </c>
      <c r="AK15" s="218">
        <v>10</v>
      </c>
      <c r="AL15" s="218">
        <v>10</v>
      </c>
      <c r="AM15" s="218">
        <v>10</v>
      </c>
      <c r="AN15" s="218">
        <v>10</v>
      </c>
      <c r="AO15" s="218">
        <v>0</v>
      </c>
      <c r="AP15" s="218">
        <v>0</v>
      </c>
      <c r="AQ15" s="218">
        <v>10</v>
      </c>
      <c r="AR15" s="218">
        <v>10</v>
      </c>
      <c r="AS15" s="218">
        <v>10</v>
      </c>
      <c r="AT15" s="222">
        <v>0</v>
      </c>
      <c r="AV15" s="184"/>
    </row>
    <row r="16" spans="1:48" ht="12.75">
      <c r="A16" s="106" t="s">
        <v>400</v>
      </c>
      <c r="B16" s="106" t="s">
        <v>401</v>
      </c>
      <c r="C16" s="106" t="s">
        <v>445</v>
      </c>
      <c r="D16" s="106" t="s">
        <v>446</v>
      </c>
      <c r="E16" s="106"/>
      <c r="F16" s="106" t="s">
        <v>447</v>
      </c>
      <c r="G16" s="106"/>
      <c r="H16" s="106" t="s">
        <v>405</v>
      </c>
      <c r="I16" s="106" t="s">
        <v>383</v>
      </c>
      <c r="J16" s="204">
        <v>30</v>
      </c>
      <c r="K16" s="224">
        <v>10</v>
      </c>
      <c r="L16" s="218">
        <v>10</v>
      </c>
      <c r="M16" s="218">
        <v>10</v>
      </c>
      <c r="N16" s="218">
        <v>10</v>
      </c>
      <c r="O16" s="218">
        <v>10</v>
      </c>
      <c r="P16" s="218" t="s">
        <v>347</v>
      </c>
      <c r="Q16" s="218" t="s">
        <v>347</v>
      </c>
      <c r="R16" s="218" t="s">
        <v>347</v>
      </c>
      <c r="S16" s="218" t="s">
        <v>347</v>
      </c>
      <c r="T16" s="218" t="s">
        <v>347</v>
      </c>
      <c r="U16" s="218">
        <v>10</v>
      </c>
      <c r="V16" s="218">
        <v>10</v>
      </c>
      <c r="W16" s="218" t="s">
        <v>347</v>
      </c>
      <c r="X16" s="218" t="s">
        <v>347</v>
      </c>
      <c r="Y16" s="218">
        <v>10</v>
      </c>
      <c r="Z16" s="218">
        <v>0</v>
      </c>
      <c r="AA16" s="218">
        <v>10</v>
      </c>
      <c r="AB16" s="218">
        <v>10</v>
      </c>
      <c r="AC16" s="218" t="s">
        <v>347</v>
      </c>
      <c r="AD16" s="218">
        <v>10</v>
      </c>
      <c r="AE16" s="222">
        <v>10</v>
      </c>
      <c r="AF16" s="224">
        <v>10</v>
      </c>
      <c r="AG16" s="218">
        <v>10</v>
      </c>
      <c r="AH16" s="218">
        <v>10</v>
      </c>
      <c r="AI16" s="218">
        <v>10</v>
      </c>
      <c r="AJ16" s="218">
        <v>10</v>
      </c>
      <c r="AK16" s="218">
        <v>10</v>
      </c>
      <c r="AL16" s="218">
        <v>10</v>
      </c>
      <c r="AM16" s="218">
        <v>10</v>
      </c>
      <c r="AN16" s="218">
        <v>10</v>
      </c>
      <c r="AO16" s="218">
        <v>10</v>
      </c>
      <c r="AP16" s="218">
        <v>10</v>
      </c>
      <c r="AQ16" s="218" t="s">
        <v>347</v>
      </c>
      <c r="AR16" s="218">
        <v>10</v>
      </c>
      <c r="AS16" s="218">
        <v>10</v>
      </c>
      <c r="AT16" s="222">
        <v>10</v>
      </c>
      <c r="AV16" s="184"/>
    </row>
    <row r="17" spans="1:48" ht="12.75">
      <c r="A17" s="106" t="s">
        <v>400</v>
      </c>
      <c r="B17" s="106" t="s">
        <v>451</v>
      </c>
      <c r="C17" s="106" t="s">
        <v>452</v>
      </c>
      <c r="D17" s="106" t="s">
        <v>453</v>
      </c>
      <c r="E17" s="106"/>
      <c r="F17" s="106" t="s">
        <v>454</v>
      </c>
      <c r="G17" s="106"/>
      <c r="H17" s="106" t="s">
        <v>455</v>
      </c>
      <c r="I17" s="106" t="s">
        <v>272</v>
      </c>
      <c r="J17" s="204">
        <v>58</v>
      </c>
      <c r="K17" s="224">
        <v>10</v>
      </c>
      <c r="L17" s="218">
        <v>0</v>
      </c>
      <c r="M17" s="218">
        <v>10</v>
      </c>
      <c r="N17" s="218">
        <v>10</v>
      </c>
      <c r="O17" s="218">
        <v>0</v>
      </c>
      <c r="P17" s="218" t="s">
        <v>347</v>
      </c>
      <c r="Q17" s="218" t="s">
        <v>347</v>
      </c>
      <c r="R17" s="218" t="s">
        <v>347</v>
      </c>
      <c r="S17" s="218" t="s">
        <v>347</v>
      </c>
      <c r="T17" s="218" t="s">
        <v>347</v>
      </c>
      <c r="U17" s="218">
        <v>10</v>
      </c>
      <c r="V17" s="218">
        <v>10</v>
      </c>
      <c r="W17" s="218" t="s">
        <v>347</v>
      </c>
      <c r="X17" s="218">
        <v>10</v>
      </c>
      <c r="Y17" s="218">
        <v>0</v>
      </c>
      <c r="Z17" s="218">
        <v>10</v>
      </c>
      <c r="AA17" s="218">
        <v>10</v>
      </c>
      <c r="AB17" s="218">
        <v>10</v>
      </c>
      <c r="AC17" s="218" t="s">
        <v>347</v>
      </c>
      <c r="AD17" s="218">
        <v>0</v>
      </c>
      <c r="AE17" s="222">
        <v>0</v>
      </c>
      <c r="AF17" s="224">
        <v>10</v>
      </c>
      <c r="AG17" s="218">
        <v>10</v>
      </c>
      <c r="AH17" s="218">
        <v>10</v>
      </c>
      <c r="AI17" s="218">
        <v>10</v>
      </c>
      <c r="AJ17" s="218">
        <v>10</v>
      </c>
      <c r="AK17" s="218">
        <v>10</v>
      </c>
      <c r="AL17" s="218">
        <v>10</v>
      </c>
      <c r="AM17" s="218">
        <v>10</v>
      </c>
      <c r="AN17" s="218">
        <v>10</v>
      </c>
      <c r="AO17" s="218">
        <v>0</v>
      </c>
      <c r="AP17" s="218">
        <v>0</v>
      </c>
      <c r="AQ17" s="218" t="s">
        <v>347</v>
      </c>
      <c r="AR17" s="218">
        <v>10</v>
      </c>
      <c r="AS17" s="218">
        <v>0</v>
      </c>
      <c r="AT17" s="222">
        <v>0</v>
      </c>
      <c r="AV17" s="184"/>
    </row>
    <row r="18" spans="1:48" ht="12.75">
      <c r="A18" s="106" t="s">
        <v>400</v>
      </c>
      <c r="B18" s="106" t="s">
        <v>451</v>
      </c>
      <c r="C18" s="106" t="s">
        <v>451</v>
      </c>
      <c r="D18" s="106" t="s">
        <v>459</v>
      </c>
      <c r="E18" s="106"/>
      <c r="F18" s="106" t="s">
        <v>460</v>
      </c>
      <c r="G18" s="106"/>
      <c r="H18" s="106" t="s">
        <v>455</v>
      </c>
      <c r="I18" s="106" t="s">
        <v>272</v>
      </c>
      <c r="J18" s="204">
        <v>402</v>
      </c>
      <c r="K18" s="224">
        <v>10</v>
      </c>
      <c r="L18" s="218">
        <v>10</v>
      </c>
      <c r="M18" s="218">
        <v>10</v>
      </c>
      <c r="N18" s="218">
        <v>10</v>
      </c>
      <c r="O18" s="218">
        <v>0</v>
      </c>
      <c r="P18" s="218">
        <v>0</v>
      </c>
      <c r="Q18" s="218">
        <v>10</v>
      </c>
      <c r="R18" s="218">
        <v>10</v>
      </c>
      <c r="S18" s="218">
        <v>10</v>
      </c>
      <c r="T18" s="218">
        <v>10</v>
      </c>
      <c r="U18" s="218">
        <v>10</v>
      </c>
      <c r="V18" s="218">
        <v>10</v>
      </c>
      <c r="W18" s="218">
        <v>10</v>
      </c>
      <c r="X18" s="218">
        <v>10</v>
      </c>
      <c r="Y18" s="218">
        <v>0</v>
      </c>
      <c r="Z18" s="218">
        <v>10</v>
      </c>
      <c r="AA18" s="218">
        <v>10</v>
      </c>
      <c r="AB18" s="218">
        <v>10</v>
      </c>
      <c r="AC18" s="218">
        <v>10</v>
      </c>
      <c r="AD18" s="218">
        <v>0</v>
      </c>
      <c r="AE18" s="222">
        <v>0</v>
      </c>
      <c r="AF18" s="224">
        <v>10</v>
      </c>
      <c r="AG18" s="218">
        <v>10</v>
      </c>
      <c r="AH18" s="218">
        <v>10</v>
      </c>
      <c r="AI18" s="218">
        <v>10</v>
      </c>
      <c r="AJ18" s="218">
        <v>10</v>
      </c>
      <c r="AK18" s="218">
        <v>10</v>
      </c>
      <c r="AL18" s="218">
        <v>10</v>
      </c>
      <c r="AM18" s="218">
        <v>10</v>
      </c>
      <c r="AN18" s="218">
        <v>10</v>
      </c>
      <c r="AO18" s="218">
        <v>0</v>
      </c>
      <c r="AP18" s="218">
        <v>0</v>
      </c>
      <c r="AQ18" s="218">
        <v>10</v>
      </c>
      <c r="AR18" s="218">
        <v>10</v>
      </c>
      <c r="AS18" s="218">
        <v>0</v>
      </c>
      <c r="AT18" s="222">
        <v>0</v>
      </c>
      <c r="AV18" s="184"/>
    </row>
    <row r="19" spans="1:48" ht="12.75">
      <c r="A19" s="106" t="s">
        <v>400</v>
      </c>
      <c r="B19" s="106" t="s">
        <v>451</v>
      </c>
      <c r="C19" s="106" t="s">
        <v>451</v>
      </c>
      <c r="D19" s="106" t="s">
        <v>462</v>
      </c>
      <c r="E19" s="106"/>
      <c r="F19" s="106" t="s">
        <v>463</v>
      </c>
      <c r="G19" s="106"/>
      <c r="H19" s="106" t="s">
        <v>455</v>
      </c>
      <c r="I19" s="106" t="s">
        <v>383</v>
      </c>
      <c r="J19" s="204">
        <v>111</v>
      </c>
      <c r="K19" s="224">
        <v>10</v>
      </c>
      <c r="L19" s="218">
        <v>10</v>
      </c>
      <c r="M19" s="218">
        <v>10</v>
      </c>
      <c r="N19" s="218">
        <v>10</v>
      </c>
      <c r="O19" s="218">
        <v>10</v>
      </c>
      <c r="P19" s="218" t="s">
        <v>347</v>
      </c>
      <c r="Q19" s="218" t="s">
        <v>347</v>
      </c>
      <c r="R19" s="218" t="s">
        <v>347</v>
      </c>
      <c r="S19" s="218" t="s">
        <v>347</v>
      </c>
      <c r="T19" s="218" t="s">
        <v>347</v>
      </c>
      <c r="U19" s="218">
        <v>10</v>
      </c>
      <c r="V19" s="218">
        <v>10</v>
      </c>
      <c r="W19" s="218" t="s">
        <v>347</v>
      </c>
      <c r="X19" s="218" t="s">
        <v>347</v>
      </c>
      <c r="Y19" s="218">
        <v>0</v>
      </c>
      <c r="Z19" s="218">
        <v>10</v>
      </c>
      <c r="AA19" s="218">
        <v>10</v>
      </c>
      <c r="AB19" s="218">
        <v>10</v>
      </c>
      <c r="AC19" s="218" t="s">
        <v>347</v>
      </c>
      <c r="AD19" s="218">
        <v>10</v>
      </c>
      <c r="AE19" s="222">
        <v>10</v>
      </c>
      <c r="AF19" s="224">
        <v>10</v>
      </c>
      <c r="AG19" s="218">
        <v>10</v>
      </c>
      <c r="AH19" s="218">
        <v>10</v>
      </c>
      <c r="AI19" s="218">
        <v>10</v>
      </c>
      <c r="AJ19" s="218">
        <v>10</v>
      </c>
      <c r="AK19" s="218">
        <v>10</v>
      </c>
      <c r="AL19" s="218">
        <v>10</v>
      </c>
      <c r="AM19" s="218">
        <v>10</v>
      </c>
      <c r="AN19" s="218">
        <v>10</v>
      </c>
      <c r="AO19" s="218">
        <v>0</v>
      </c>
      <c r="AP19" s="218">
        <v>10</v>
      </c>
      <c r="AQ19" s="218" t="s">
        <v>347</v>
      </c>
      <c r="AR19" s="218">
        <v>10</v>
      </c>
      <c r="AS19" s="218">
        <v>0</v>
      </c>
      <c r="AT19" s="222">
        <v>10</v>
      </c>
      <c r="AV19" s="184"/>
    </row>
    <row r="20" spans="1:48" ht="12.75">
      <c r="A20" s="106" t="s">
        <v>400</v>
      </c>
      <c r="B20" s="106" t="s">
        <v>451</v>
      </c>
      <c r="C20" s="106" t="s">
        <v>465</v>
      </c>
      <c r="D20" s="106" t="s">
        <v>466</v>
      </c>
      <c r="E20" s="106"/>
      <c r="F20" s="106" t="s">
        <v>467</v>
      </c>
      <c r="G20" s="106"/>
      <c r="H20" s="106" t="s">
        <v>455</v>
      </c>
      <c r="I20" s="106" t="s">
        <v>272</v>
      </c>
      <c r="J20" s="204">
        <v>196</v>
      </c>
      <c r="K20" s="224">
        <v>10</v>
      </c>
      <c r="L20" s="218">
        <v>10</v>
      </c>
      <c r="M20" s="218">
        <v>10</v>
      </c>
      <c r="N20" s="218">
        <v>10</v>
      </c>
      <c r="O20" s="218">
        <v>10</v>
      </c>
      <c r="P20" s="218" t="s">
        <v>347</v>
      </c>
      <c r="Q20" s="218">
        <v>10</v>
      </c>
      <c r="R20" s="218">
        <v>10</v>
      </c>
      <c r="S20" s="218">
        <v>10</v>
      </c>
      <c r="T20" s="218">
        <v>10</v>
      </c>
      <c r="U20" s="218">
        <v>10</v>
      </c>
      <c r="V20" s="218">
        <v>10</v>
      </c>
      <c r="W20" s="218">
        <v>10</v>
      </c>
      <c r="X20" s="218">
        <v>10</v>
      </c>
      <c r="Y20" s="218">
        <v>0</v>
      </c>
      <c r="Z20" s="218">
        <v>10</v>
      </c>
      <c r="AA20" s="218">
        <v>10</v>
      </c>
      <c r="AB20" s="218">
        <v>10</v>
      </c>
      <c r="AC20" s="218">
        <v>10</v>
      </c>
      <c r="AD20" s="218">
        <v>0</v>
      </c>
      <c r="AE20" s="222">
        <v>0</v>
      </c>
      <c r="AF20" s="224">
        <v>10</v>
      </c>
      <c r="AG20" s="218">
        <v>10</v>
      </c>
      <c r="AH20" s="218">
        <v>10</v>
      </c>
      <c r="AI20" s="218">
        <v>10</v>
      </c>
      <c r="AJ20" s="218">
        <v>10</v>
      </c>
      <c r="AK20" s="218">
        <v>10</v>
      </c>
      <c r="AL20" s="218">
        <v>10</v>
      </c>
      <c r="AM20" s="218">
        <v>10</v>
      </c>
      <c r="AN20" s="218">
        <v>10</v>
      </c>
      <c r="AO20" s="218">
        <v>0</v>
      </c>
      <c r="AP20" s="218">
        <v>0</v>
      </c>
      <c r="AQ20" s="218">
        <v>10</v>
      </c>
      <c r="AR20" s="218">
        <v>10</v>
      </c>
      <c r="AS20" s="218">
        <v>0</v>
      </c>
      <c r="AT20" s="222">
        <v>10</v>
      </c>
      <c r="AV20" s="184"/>
    </row>
    <row r="21" spans="1:48" ht="12.75">
      <c r="A21" s="106" t="s">
        <v>400</v>
      </c>
      <c r="B21" s="106" t="s">
        <v>451</v>
      </c>
      <c r="C21" s="106" t="s">
        <v>469</v>
      </c>
      <c r="D21" s="106" t="s">
        <v>470</v>
      </c>
      <c r="E21" s="106"/>
      <c r="F21" s="106" t="s">
        <v>471</v>
      </c>
      <c r="G21" s="106"/>
      <c r="H21" s="106" t="s">
        <v>455</v>
      </c>
      <c r="I21" s="106" t="s">
        <v>272</v>
      </c>
      <c r="J21" s="204">
        <v>105</v>
      </c>
      <c r="K21" s="224">
        <v>10</v>
      </c>
      <c r="L21" s="218">
        <v>10</v>
      </c>
      <c r="M21" s="218">
        <v>10</v>
      </c>
      <c r="N21" s="218">
        <v>10</v>
      </c>
      <c r="O21" s="218">
        <v>10</v>
      </c>
      <c r="P21" s="218" t="s">
        <v>347</v>
      </c>
      <c r="Q21" s="218" t="s">
        <v>347</v>
      </c>
      <c r="R21" s="218" t="s">
        <v>347</v>
      </c>
      <c r="S21" s="218" t="s">
        <v>347</v>
      </c>
      <c r="T21" s="218" t="s">
        <v>347</v>
      </c>
      <c r="U21" s="218">
        <v>10</v>
      </c>
      <c r="V21" s="218">
        <v>10</v>
      </c>
      <c r="W21" s="218" t="s">
        <v>347</v>
      </c>
      <c r="X21" s="218">
        <v>10</v>
      </c>
      <c r="Y21" s="218">
        <v>0</v>
      </c>
      <c r="Z21" s="218">
        <v>10</v>
      </c>
      <c r="AA21" s="218">
        <v>10</v>
      </c>
      <c r="AB21" s="218">
        <v>10</v>
      </c>
      <c r="AC21" s="218">
        <v>10</v>
      </c>
      <c r="AD21" s="218">
        <v>0</v>
      </c>
      <c r="AE21" s="222">
        <v>0</v>
      </c>
      <c r="AF21" s="224">
        <v>10</v>
      </c>
      <c r="AG21" s="218">
        <v>10</v>
      </c>
      <c r="AH21" s="218">
        <v>10</v>
      </c>
      <c r="AI21" s="218">
        <v>10</v>
      </c>
      <c r="AJ21" s="218">
        <v>10</v>
      </c>
      <c r="AK21" s="218">
        <v>10</v>
      </c>
      <c r="AL21" s="218">
        <v>10</v>
      </c>
      <c r="AM21" s="218">
        <v>10</v>
      </c>
      <c r="AN21" s="218">
        <v>10</v>
      </c>
      <c r="AO21" s="218">
        <v>0</v>
      </c>
      <c r="AP21" s="218">
        <v>0</v>
      </c>
      <c r="AQ21" s="218" t="s">
        <v>347</v>
      </c>
      <c r="AR21" s="218">
        <v>10</v>
      </c>
      <c r="AS21" s="218">
        <v>0</v>
      </c>
      <c r="AT21" s="222">
        <v>0</v>
      </c>
      <c r="AV21" s="184"/>
    </row>
    <row r="22" spans="1:48" ht="12.75">
      <c r="A22" s="106" t="s">
        <v>400</v>
      </c>
      <c r="B22" s="106" t="s">
        <v>451</v>
      </c>
      <c r="C22" s="106" t="s">
        <v>474</v>
      </c>
      <c r="D22" s="106" t="s">
        <v>475</v>
      </c>
      <c r="E22" s="106"/>
      <c r="F22" s="106" t="s">
        <v>476</v>
      </c>
      <c r="G22" s="106"/>
      <c r="H22" s="106" t="s">
        <v>455</v>
      </c>
      <c r="I22" s="106" t="s">
        <v>383</v>
      </c>
      <c r="J22" s="204">
        <v>20</v>
      </c>
      <c r="K22" s="224">
        <v>10</v>
      </c>
      <c r="L22" s="218">
        <v>10</v>
      </c>
      <c r="M22" s="218">
        <v>10</v>
      </c>
      <c r="N22" s="218">
        <v>10</v>
      </c>
      <c r="O22" s="218">
        <v>10</v>
      </c>
      <c r="P22" s="218" t="s">
        <v>347</v>
      </c>
      <c r="Q22" s="218" t="s">
        <v>347</v>
      </c>
      <c r="R22" s="218" t="s">
        <v>347</v>
      </c>
      <c r="S22" s="218" t="s">
        <v>347</v>
      </c>
      <c r="T22" s="218" t="s">
        <v>347</v>
      </c>
      <c r="U22" s="218">
        <v>10</v>
      </c>
      <c r="V22" s="218">
        <v>10</v>
      </c>
      <c r="W22" s="218" t="s">
        <v>347</v>
      </c>
      <c r="X22" s="218" t="s">
        <v>347</v>
      </c>
      <c r="Y22" s="218">
        <v>0</v>
      </c>
      <c r="Z22" s="218">
        <v>0</v>
      </c>
      <c r="AA22" s="218">
        <v>10</v>
      </c>
      <c r="AB22" s="218">
        <v>10</v>
      </c>
      <c r="AC22" s="218" t="s">
        <v>347</v>
      </c>
      <c r="AD22" s="218">
        <v>10</v>
      </c>
      <c r="AE22" s="222">
        <v>10</v>
      </c>
      <c r="AF22" s="224">
        <v>10</v>
      </c>
      <c r="AG22" s="218">
        <v>10</v>
      </c>
      <c r="AH22" s="218">
        <v>10</v>
      </c>
      <c r="AI22" s="218">
        <v>10</v>
      </c>
      <c r="AJ22" s="218">
        <v>10</v>
      </c>
      <c r="AK22" s="218">
        <v>10</v>
      </c>
      <c r="AL22" s="218">
        <v>10</v>
      </c>
      <c r="AM22" s="218">
        <v>10</v>
      </c>
      <c r="AN22" s="218">
        <v>10</v>
      </c>
      <c r="AO22" s="218">
        <v>0</v>
      </c>
      <c r="AP22" s="218">
        <v>10</v>
      </c>
      <c r="AQ22" s="218" t="s">
        <v>347</v>
      </c>
      <c r="AR22" s="218">
        <v>10</v>
      </c>
      <c r="AS22" s="218">
        <v>10</v>
      </c>
      <c r="AT22" s="222">
        <v>10</v>
      </c>
      <c r="AV22" s="184"/>
    </row>
    <row r="23" spans="1:48" ht="12.75">
      <c r="A23" s="106" t="s">
        <v>400</v>
      </c>
      <c r="B23" s="106" t="s">
        <v>451</v>
      </c>
      <c r="C23" s="106" t="s">
        <v>474</v>
      </c>
      <c r="D23" s="106" t="s">
        <v>480</v>
      </c>
      <c r="E23" s="106"/>
      <c r="F23" s="106" t="s">
        <v>481</v>
      </c>
      <c r="G23" s="106"/>
      <c r="H23" s="106" t="s">
        <v>455</v>
      </c>
      <c r="I23" s="106" t="s">
        <v>272</v>
      </c>
      <c r="J23" s="204">
        <v>185</v>
      </c>
      <c r="K23" s="224">
        <v>10</v>
      </c>
      <c r="L23" s="218">
        <v>10</v>
      </c>
      <c r="M23" s="218">
        <v>10</v>
      </c>
      <c r="N23" s="218">
        <v>10</v>
      </c>
      <c r="O23" s="218">
        <v>0</v>
      </c>
      <c r="P23" s="218" t="s">
        <v>347</v>
      </c>
      <c r="Q23" s="218">
        <v>10</v>
      </c>
      <c r="R23" s="218">
        <v>10</v>
      </c>
      <c r="S23" s="218">
        <v>10</v>
      </c>
      <c r="T23" s="218">
        <v>10</v>
      </c>
      <c r="U23" s="218">
        <v>10</v>
      </c>
      <c r="V23" s="218">
        <v>10</v>
      </c>
      <c r="W23" s="218">
        <v>10</v>
      </c>
      <c r="X23" s="218">
        <v>10</v>
      </c>
      <c r="Y23" s="218">
        <v>0</v>
      </c>
      <c r="Z23" s="218">
        <v>10</v>
      </c>
      <c r="AA23" s="218">
        <v>10</v>
      </c>
      <c r="AB23" s="218">
        <v>10</v>
      </c>
      <c r="AC23" s="218">
        <v>10</v>
      </c>
      <c r="AD23" s="218">
        <v>0</v>
      </c>
      <c r="AE23" s="222">
        <v>0</v>
      </c>
      <c r="AF23" s="224">
        <v>10</v>
      </c>
      <c r="AG23" s="218">
        <v>10</v>
      </c>
      <c r="AH23" s="218">
        <v>10</v>
      </c>
      <c r="AI23" s="218">
        <v>10</v>
      </c>
      <c r="AJ23" s="218">
        <v>10</v>
      </c>
      <c r="AK23" s="218">
        <v>10</v>
      </c>
      <c r="AL23" s="218">
        <v>10</v>
      </c>
      <c r="AM23" s="218">
        <v>10</v>
      </c>
      <c r="AN23" s="218">
        <v>10</v>
      </c>
      <c r="AO23" s="218">
        <v>0</v>
      </c>
      <c r="AP23" s="218">
        <v>0</v>
      </c>
      <c r="AQ23" s="218">
        <v>10</v>
      </c>
      <c r="AR23" s="218">
        <v>10</v>
      </c>
      <c r="AS23" s="218">
        <v>0</v>
      </c>
      <c r="AT23" s="222">
        <v>0</v>
      </c>
      <c r="AV23" s="184"/>
    </row>
    <row r="24" spans="1:48" ht="12.75">
      <c r="A24" s="106" t="s">
        <v>400</v>
      </c>
      <c r="B24" s="106" t="s">
        <v>483</v>
      </c>
      <c r="C24" s="106" t="s">
        <v>484</v>
      </c>
      <c r="D24" s="106" t="s">
        <v>485</v>
      </c>
      <c r="E24" s="106"/>
      <c r="F24" s="106" t="s">
        <v>486</v>
      </c>
      <c r="G24" s="106"/>
      <c r="H24" s="106" t="s">
        <v>487</v>
      </c>
      <c r="I24" s="106" t="s">
        <v>383</v>
      </c>
      <c r="J24" s="204">
        <v>450</v>
      </c>
      <c r="K24" s="224">
        <v>10</v>
      </c>
      <c r="L24" s="218">
        <v>10</v>
      </c>
      <c r="M24" s="218">
        <v>10</v>
      </c>
      <c r="N24" s="218">
        <v>10</v>
      </c>
      <c r="O24" s="218">
        <v>10</v>
      </c>
      <c r="P24" s="218" t="s">
        <v>347</v>
      </c>
      <c r="Q24" s="218" t="s">
        <v>347</v>
      </c>
      <c r="R24" s="218" t="s">
        <v>347</v>
      </c>
      <c r="S24" s="218" t="s">
        <v>347</v>
      </c>
      <c r="T24" s="218" t="s">
        <v>347</v>
      </c>
      <c r="U24" s="218">
        <v>10</v>
      </c>
      <c r="V24" s="218">
        <v>10</v>
      </c>
      <c r="W24" s="218" t="s">
        <v>347</v>
      </c>
      <c r="X24" s="218" t="s">
        <v>347</v>
      </c>
      <c r="Y24" s="218">
        <v>0</v>
      </c>
      <c r="Z24" s="218">
        <v>10</v>
      </c>
      <c r="AA24" s="218">
        <v>10</v>
      </c>
      <c r="AB24" s="218">
        <v>10</v>
      </c>
      <c r="AC24" s="218" t="s">
        <v>347</v>
      </c>
      <c r="AD24" s="218">
        <v>10</v>
      </c>
      <c r="AE24" s="222">
        <v>10</v>
      </c>
      <c r="AF24" s="224">
        <v>10</v>
      </c>
      <c r="AG24" s="218">
        <v>10</v>
      </c>
      <c r="AH24" s="218">
        <v>10</v>
      </c>
      <c r="AI24" s="218">
        <v>10</v>
      </c>
      <c r="AJ24" s="218">
        <v>10</v>
      </c>
      <c r="AK24" s="218">
        <v>10</v>
      </c>
      <c r="AL24" s="218">
        <v>10</v>
      </c>
      <c r="AM24" s="218">
        <v>10</v>
      </c>
      <c r="AN24" s="218">
        <v>10</v>
      </c>
      <c r="AO24" s="218">
        <v>10</v>
      </c>
      <c r="AP24" s="218">
        <v>10</v>
      </c>
      <c r="AQ24" s="218" t="s">
        <v>347</v>
      </c>
      <c r="AR24" s="218">
        <v>10</v>
      </c>
      <c r="AS24" s="218">
        <v>10</v>
      </c>
      <c r="AT24" s="222">
        <v>10</v>
      </c>
      <c r="AV24" s="184"/>
    </row>
    <row r="25" spans="1:48" ht="12.75">
      <c r="A25" s="106" t="s">
        <v>400</v>
      </c>
      <c r="B25" s="106" t="s">
        <v>483</v>
      </c>
      <c r="C25" s="106" t="s">
        <v>490</v>
      </c>
      <c r="D25" s="106" t="s">
        <v>491</v>
      </c>
      <c r="E25" s="106"/>
      <c r="F25" s="106" t="s">
        <v>492</v>
      </c>
      <c r="G25" s="106"/>
      <c r="H25" s="106" t="s">
        <v>487</v>
      </c>
      <c r="I25" s="106" t="s">
        <v>272</v>
      </c>
      <c r="J25" s="204">
        <v>85</v>
      </c>
      <c r="K25" s="224">
        <v>10</v>
      </c>
      <c r="L25" s="218">
        <v>10</v>
      </c>
      <c r="M25" s="218">
        <v>10</v>
      </c>
      <c r="N25" s="218">
        <v>10</v>
      </c>
      <c r="O25" s="218">
        <v>10</v>
      </c>
      <c r="P25" s="218" t="s">
        <v>347</v>
      </c>
      <c r="Q25" s="218" t="s">
        <v>347</v>
      </c>
      <c r="R25" s="218" t="s">
        <v>347</v>
      </c>
      <c r="S25" s="218" t="s">
        <v>347</v>
      </c>
      <c r="T25" s="218" t="s">
        <v>347</v>
      </c>
      <c r="U25" s="218">
        <v>10</v>
      </c>
      <c r="V25" s="218">
        <v>10</v>
      </c>
      <c r="W25" s="218" t="s">
        <v>347</v>
      </c>
      <c r="X25" s="218">
        <v>10</v>
      </c>
      <c r="Y25" s="218">
        <v>0</v>
      </c>
      <c r="Z25" s="218">
        <v>0</v>
      </c>
      <c r="AA25" s="218">
        <v>10</v>
      </c>
      <c r="AB25" s="218">
        <v>10</v>
      </c>
      <c r="AC25" s="218">
        <v>10</v>
      </c>
      <c r="AD25" s="218">
        <v>10</v>
      </c>
      <c r="AE25" s="222">
        <v>10</v>
      </c>
      <c r="AF25" s="224">
        <v>10</v>
      </c>
      <c r="AG25" s="218">
        <v>10</v>
      </c>
      <c r="AH25" s="218">
        <v>10</v>
      </c>
      <c r="AI25" s="218">
        <v>10</v>
      </c>
      <c r="AJ25" s="218">
        <v>10</v>
      </c>
      <c r="AK25" s="218">
        <v>10</v>
      </c>
      <c r="AL25" s="218">
        <v>10</v>
      </c>
      <c r="AM25" s="218">
        <v>10</v>
      </c>
      <c r="AN25" s="218">
        <v>10</v>
      </c>
      <c r="AO25" s="218">
        <v>0</v>
      </c>
      <c r="AP25" s="218">
        <v>10</v>
      </c>
      <c r="AQ25" s="218" t="s">
        <v>347</v>
      </c>
      <c r="AR25" s="218">
        <v>10</v>
      </c>
      <c r="AS25" s="218">
        <v>10</v>
      </c>
      <c r="AT25" s="222">
        <v>10</v>
      </c>
      <c r="AV25" s="184"/>
    </row>
    <row r="26" spans="1:48" ht="12.75">
      <c r="A26" s="106" t="s">
        <v>400</v>
      </c>
      <c r="B26" s="106" t="s">
        <v>483</v>
      </c>
      <c r="C26" s="106" t="s">
        <v>483</v>
      </c>
      <c r="D26" s="106" t="s">
        <v>495</v>
      </c>
      <c r="E26" s="106"/>
      <c r="F26" s="106" t="s">
        <v>496</v>
      </c>
      <c r="G26" s="106"/>
      <c r="H26" s="106" t="s">
        <v>487</v>
      </c>
      <c r="I26" s="106" t="s">
        <v>383</v>
      </c>
      <c r="J26" s="204">
        <v>161</v>
      </c>
      <c r="K26" s="224">
        <v>10</v>
      </c>
      <c r="L26" s="218">
        <v>10</v>
      </c>
      <c r="M26" s="218">
        <v>10</v>
      </c>
      <c r="N26" s="218">
        <v>10</v>
      </c>
      <c r="O26" s="218">
        <v>10</v>
      </c>
      <c r="P26" s="218" t="s">
        <v>347</v>
      </c>
      <c r="Q26" s="218" t="s">
        <v>347</v>
      </c>
      <c r="R26" s="218" t="s">
        <v>347</v>
      </c>
      <c r="S26" s="218" t="s">
        <v>347</v>
      </c>
      <c r="T26" s="218" t="s">
        <v>347</v>
      </c>
      <c r="U26" s="218">
        <v>10</v>
      </c>
      <c r="V26" s="218">
        <v>10</v>
      </c>
      <c r="W26" s="218" t="s">
        <v>347</v>
      </c>
      <c r="X26" s="218" t="s">
        <v>347</v>
      </c>
      <c r="Y26" s="218">
        <v>0</v>
      </c>
      <c r="Z26" s="218">
        <v>10</v>
      </c>
      <c r="AA26" s="218">
        <v>10</v>
      </c>
      <c r="AB26" s="218">
        <v>10</v>
      </c>
      <c r="AC26" s="218" t="s">
        <v>347</v>
      </c>
      <c r="AD26" s="218">
        <v>10</v>
      </c>
      <c r="AE26" s="222">
        <v>10</v>
      </c>
      <c r="AF26" s="224">
        <v>10</v>
      </c>
      <c r="AG26" s="218">
        <v>10</v>
      </c>
      <c r="AH26" s="218">
        <v>10</v>
      </c>
      <c r="AI26" s="218">
        <v>10</v>
      </c>
      <c r="AJ26" s="218">
        <v>10</v>
      </c>
      <c r="AK26" s="218">
        <v>10</v>
      </c>
      <c r="AL26" s="218">
        <v>10</v>
      </c>
      <c r="AM26" s="218">
        <v>10</v>
      </c>
      <c r="AN26" s="218">
        <v>10</v>
      </c>
      <c r="AO26" s="218">
        <v>0</v>
      </c>
      <c r="AP26" s="218">
        <v>10</v>
      </c>
      <c r="AQ26" s="218" t="s">
        <v>347</v>
      </c>
      <c r="AR26" s="218">
        <v>10</v>
      </c>
      <c r="AS26" s="218">
        <v>10</v>
      </c>
      <c r="AT26" s="222">
        <v>10</v>
      </c>
      <c r="AV26" s="184"/>
    </row>
    <row r="27" spans="1:48" ht="12.75">
      <c r="A27" s="106" t="s">
        <v>400</v>
      </c>
      <c r="B27" s="106" t="s">
        <v>483</v>
      </c>
      <c r="C27" s="106" t="s">
        <v>483</v>
      </c>
      <c r="D27" s="106" t="s">
        <v>498</v>
      </c>
      <c r="E27" s="106"/>
      <c r="F27" s="106" t="s">
        <v>499</v>
      </c>
      <c r="G27" s="106"/>
      <c r="H27" s="106" t="s">
        <v>487</v>
      </c>
      <c r="I27" s="106" t="s">
        <v>272</v>
      </c>
      <c r="J27" s="204">
        <v>598</v>
      </c>
      <c r="K27" s="224">
        <v>10</v>
      </c>
      <c r="L27" s="218">
        <v>10</v>
      </c>
      <c r="M27" s="218">
        <v>10</v>
      </c>
      <c r="N27" s="218">
        <v>10</v>
      </c>
      <c r="O27" s="218">
        <v>10</v>
      </c>
      <c r="P27" s="218">
        <v>0</v>
      </c>
      <c r="Q27" s="218">
        <v>10</v>
      </c>
      <c r="R27" s="218">
        <v>10</v>
      </c>
      <c r="S27" s="218">
        <v>10</v>
      </c>
      <c r="T27" s="218">
        <v>10</v>
      </c>
      <c r="U27" s="218">
        <v>10</v>
      </c>
      <c r="V27" s="218">
        <v>10</v>
      </c>
      <c r="W27" s="218">
        <v>10</v>
      </c>
      <c r="X27" s="218">
        <v>10</v>
      </c>
      <c r="Y27" s="218">
        <v>0</v>
      </c>
      <c r="Z27" s="218">
        <v>0</v>
      </c>
      <c r="AA27" s="218">
        <v>10</v>
      </c>
      <c r="AB27" s="218">
        <v>10</v>
      </c>
      <c r="AC27" s="218">
        <v>10</v>
      </c>
      <c r="AD27" s="218">
        <v>10</v>
      </c>
      <c r="AE27" s="222">
        <v>10</v>
      </c>
      <c r="AF27" s="224">
        <v>10</v>
      </c>
      <c r="AG27" s="218">
        <v>10</v>
      </c>
      <c r="AH27" s="218">
        <v>10</v>
      </c>
      <c r="AI27" s="218">
        <v>10</v>
      </c>
      <c r="AJ27" s="218">
        <v>10</v>
      </c>
      <c r="AK27" s="218">
        <v>10</v>
      </c>
      <c r="AL27" s="218">
        <v>10</v>
      </c>
      <c r="AM27" s="218">
        <v>10</v>
      </c>
      <c r="AN27" s="218">
        <v>10</v>
      </c>
      <c r="AO27" s="218">
        <v>0</v>
      </c>
      <c r="AP27" s="218">
        <v>10</v>
      </c>
      <c r="AQ27" s="218">
        <v>10</v>
      </c>
      <c r="AR27" s="218">
        <v>10</v>
      </c>
      <c r="AS27" s="218">
        <v>10</v>
      </c>
      <c r="AT27" s="222">
        <v>10</v>
      </c>
      <c r="AV27" s="184"/>
    </row>
    <row r="28" spans="1:48" ht="12.75">
      <c r="A28" s="106" t="s">
        <v>400</v>
      </c>
      <c r="B28" s="106" t="s">
        <v>483</v>
      </c>
      <c r="C28" s="106" t="s">
        <v>502</v>
      </c>
      <c r="D28" s="106" t="s">
        <v>503</v>
      </c>
      <c r="E28" s="106"/>
      <c r="F28" s="106" t="s">
        <v>504</v>
      </c>
      <c r="G28" s="106"/>
      <c r="H28" s="106" t="s">
        <v>487</v>
      </c>
      <c r="I28" s="106" t="s">
        <v>272</v>
      </c>
      <c r="J28" s="204">
        <v>64</v>
      </c>
      <c r="K28" s="224">
        <v>10</v>
      </c>
      <c r="L28" s="218">
        <v>10</v>
      </c>
      <c r="M28" s="218">
        <v>10</v>
      </c>
      <c r="N28" s="218">
        <v>10</v>
      </c>
      <c r="O28" s="218">
        <v>10</v>
      </c>
      <c r="P28" s="218" t="s">
        <v>347</v>
      </c>
      <c r="Q28" s="218" t="s">
        <v>347</v>
      </c>
      <c r="R28" s="218" t="s">
        <v>347</v>
      </c>
      <c r="S28" s="218" t="s">
        <v>347</v>
      </c>
      <c r="T28" s="218" t="s">
        <v>347</v>
      </c>
      <c r="U28" s="218">
        <v>10</v>
      </c>
      <c r="V28" s="218">
        <v>10</v>
      </c>
      <c r="W28" s="218" t="s">
        <v>347</v>
      </c>
      <c r="X28" s="218">
        <v>10</v>
      </c>
      <c r="Y28" s="218">
        <v>5</v>
      </c>
      <c r="Z28" s="218">
        <v>0</v>
      </c>
      <c r="AA28" s="218">
        <v>10</v>
      </c>
      <c r="AB28" s="218">
        <v>10</v>
      </c>
      <c r="AC28" s="218">
        <v>10</v>
      </c>
      <c r="AD28" s="218">
        <v>10</v>
      </c>
      <c r="AE28" s="222">
        <v>10</v>
      </c>
      <c r="AF28" s="224">
        <v>10</v>
      </c>
      <c r="AG28" s="218">
        <v>10</v>
      </c>
      <c r="AH28" s="218">
        <v>10</v>
      </c>
      <c r="AI28" s="218">
        <v>10</v>
      </c>
      <c r="AJ28" s="218">
        <v>10</v>
      </c>
      <c r="AK28" s="218">
        <v>10</v>
      </c>
      <c r="AL28" s="218">
        <v>10</v>
      </c>
      <c r="AM28" s="218">
        <v>10</v>
      </c>
      <c r="AN28" s="218">
        <v>10</v>
      </c>
      <c r="AO28" s="218">
        <v>0</v>
      </c>
      <c r="AP28" s="218">
        <v>10</v>
      </c>
      <c r="AQ28" s="218" t="s">
        <v>347</v>
      </c>
      <c r="AR28" s="218">
        <v>10</v>
      </c>
      <c r="AS28" s="218">
        <v>10</v>
      </c>
      <c r="AT28" s="222">
        <v>10</v>
      </c>
      <c r="AV28" s="184"/>
    </row>
    <row r="29" spans="1:48" ht="12.75">
      <c r="A29" s="106" t="s">
        <v>400</v>
      </c>
      <c r="B29" s="106" t="s">
        <v>507</v>
      </c>
      <c r="C29" s="106" t="s">
        <v>508</v>
      </c>
      <c r="D29" s="106" t="s">
        <v>509</v>
      </c>
      <c r="E29" s="106"/>
      <c r="F29" s="106" t="s">
        <v>510</v>
      </c>
      <c r="G29" s="106"/>
      <c r="H29" s="106" t="s">
        <v>511</v>
      </c>
      <c r="I29" s="106" t="s">
        <v>272</v>
      </c>
      <c r="J29" s="204">
        <v>126</v>
      </c>
      <c r="K29" s="224">
        <v>10</v>
      </c>
      <c r="L29" s="218">
        <v>0</v>
      </c>
      <c r="M29" s="218">
        <v>10</v>
      </c>
      <c r="N29" s="218">
        <v>10</v>
      </c>
      <c r="O29" s="218">
        <v>10</v>
      </c>
      <c r="P29" s="218" t="s">
        <v>347</v>
      </c>
      <c r="Q29" s="218" t="s">
        <v>347</v>
      </c>
      <c r="R29" s="218" t="s">
        <v>347</v>
      </c>
      <c r="S29" s="218" t="s">
        <v>347</v>
      </c>
      <c r="T29" s="218" t="s">
        <v>347</v>
      </c>
      <c r="U29" s="218">
        <v>10</v>
      </c>
      <c r="V29" s="218">
        <v>10</v>
      </c>
      <c r="W29" s="218" t="s">
        <v>347</v>
      </c>
      <c r="X29" s="218">
        <v>10</v>
      </c>
      <c r="Y29" s="218">
        <v>0</v>
      </c>
      <c r="Z29" s="218">
        <v>0</v>
      </c>
      <c r="AA29" s="218">
        <v>10</v>
      </c>
      <c r="AB29" s="218">
        <v>10</v>
      </c>
      <c r="AC29" s="218">
        <v>10</v>
      </c>
      <c r="AD29" s="218">
        <v>0</v>
      </c>
      <c r="AE29" s="222">
        <v>0</v>
      </c>
      <c r="AF29" s="224">
        <v>10</v>
      </c>
      <c r="AG29" s="218">
        <v>10</v>
      </c>
      <c r="AH29" s="218">
        <v>10</v>
      </c>
      <c r="AI29" s="218">
        <v>10</v>
      </c>
      <c r="AJ29" s="218">
        <v>10</v>
      </c>
      <c r="AK29" s="218">
        <v>10</v>
      </c>
      <c r="AL29" s="218">
        <v>10</v>
      </c>
      <c r="AM29" s="218">
        <v>10</v>
      </c>
      <c r="AN29" s="218">
        <v>10</v>
      </c>
      <c r="AO29" s="218">
        <v>0</v>
      </c>
      <c r="AP29" s="218">
        <v>10</v>
      </c>
      <c r="AQ29" s="218" t="s">
        <v>347</v>
      </c>
      <c r="AR29" s="218">
        <v>10</v>
      </c>
      <c r="AS29" s="218">
        <v>10</v>
      </c>
      <c r="AT29" s="222">
        <v>0</v>
      </c>
      <c r="AV29" s="184"/>
    </row>
    <row r="30" spans="1:48" ht="12.75">
      <c r="A30" s="106" t="s">
        <v>400</v>
      </c>
      <c r="B30" s="106" t="s">
        <v>507</v>
      </c>
      <c r="C30" s="106" t="s">
        <v>515</v>
      </c>
      <c r="D30" s="106" t="s">
        <v>516</v>
      </c>
      <c r="E30" s="106"/>
      <c r="F30" s="106" t="s">
        <v>517</v>
      </c>
      <c r="G30" s="106"/>
      <c r="H30" s="106" t="s">
        <v>511</v>
      </c>
      <c r="I30" s="106" t="s">
        <v>272</v>
      </c>
      <c r="J30" s="204">
        <v>131</v>
      </c>
      <c r="K30" s="224">
        <v>10</v>
      </c>
      <c r="L30" s="218">
        <v>0</v>
      </c>
      <c r="M30" s="218">
        <v>10</v>
      </c>
      <c r="N30" s="218">
        <v>10</v>
      </c>
      <c r="O30" s="218">
        <v>10</v>
      </c>
      <c r="P30" s="218" t="s">
        <v>347</v>
      </c>
      <c r="Q30" s="218" t="s">
        <v>347</v>
      </c>
      <c r="R30" s="218" t="s">
        <v>347</v>
      </c>
      <c r="S30" s="218" t="s">
        <v>347</v>
      </c>
      <c r="T30" s="218" t="s">
        <v>347</v>
      </c>
      <c r="U30" s="218">
        <v>10</v>
      </c>
      <c r="V30" s="218">
        <v>10</v>
      </c>
      <c r="W30" s="218" t="s">
        <v>347</v>
      </c>
      <c r="X30" s="218">
        <v>10</v>
      </c>
      <c r="Y30" s="218">
        <v>0</v>
      </c>
      <c r="Z30" s="218">
        <v>0</v>
      </c>
      <c r="AA30" s="218">
        <v>10</v>
      </c>
      <c r="AB30" s="218">
        <v>10</v>
      </c>
      <c r="AC30" s="218">
        <v>10</v>
      </c>
      <c r="AD30" s="218">
        <v>0</v>
      </c>
      <c r="AE30" s="222">
        <v>0</v>
      </c>
      <c r="AF30" s="224">
        <v>10</v>
      </c>
      <c r="AG30" s="218">
        <v>10</v>
      </c>
      <c r="AH30" s="218">
        <v>10</v>
      </c>
      <c r="AI30" s="218">
        <v>10</v>
      </c>
      <c r="AJ30" s="218">
        <v>10</v>
      </c>
      <c r="AK30" s="218">
        <v>10</v>
      </c>
      <c r="AL30" s="218">
        <v>10</v>
      </c>
      <c r="AM30" s="218">
        <v>10</v>
      </c>
      <c r="AN30" s="218">
        <v>10</v>
      </c>
      <c r="AO30" s="218">
        <v>0</v>
      </c>
      <c r="AP30" s="218">
        <v>10</v>
      </c>
      <c r="AQ30" s="218" t="s">
        <v>347</v>
      </c>
      <c r="AR30" s="218">
        <v>10</v>
      </c>
      <c r="AS30" s="218">
        <v>10</v>
      </c>
      <c r="AT30" s="222">
        <v>0</v>
      </c>
      <c r="AV30" s="184"/>
    </row>
    <row r="31" spans="1:48" ht="12.75">
      <c r="A31" s="106" t="s">
        <v>400</v>
      </c>
      <c r="B31" s="106" t="s">
        <v>507</v>
      </c>
      <c r="C31" s="106" t="s">
        <v>519</v>
      </c>
      <c r="D31" s="106" t="s">
        <v>520</v>
      </c>
      <c r="E31" s="106"/>
      <c r="F31" s="106" t="s">
        <v>521</v>
      </c>
      <c r="G31" s="106"/>
      <c r="H31" s="106" t="s">
        <v>511</v>
      </c>
      <c r="I31" s="106" t="s">
        <v>272</v>
      </c>
      <c r="J31" s="204">
        <v>126</v>
      </c>
      <c r="K31" s="224">
        <v>10</v>
      </c>
      <c r="L31" s="218">
        <v>0</v>
      </c>
      <c r="M31" s="218">
        <v>10</v>
      </c>
      <c r="N31" s="218">
        <v>10</v>
      </c>
      <c r="O31" s="218">
        <v>10</v>
      </c>
      <c r="P31" s="218" t="s">
        <v>347</v>
      </c>
      <c r="Q31" s="218">
        <v>10</v>
      </c>
      <c r="R31" s="218">
        <v>10</v>
      </c>
      <c r="S31" s="218">
        <v>10</v>
      </c>
      <c r="T31" s="218">
        <v>10</v>
      </c>
      <c r="U31" s="218">
        <v>10</v>
      </c>
      <c r="V31" s="218">
        <v>10</v>
      </c>
      <c r="W31" s="218">
        <v>10</v>
      </c>
      <c r="X31" s="218">
        <v>10</v>
      </c>
      <c r="Y31" s="218">
        <v>0</v>
      </c>
      <c r="Z31" s="218">
        <v>0</v>
      </c>
      <c r="AA31" s="218">
        <v>10</v>
      </c>
      <c r="AB31" s="218">
        <v>10</v>
      </c>
      <c r="AC31" s="218">
        <v>10</v>
      </c>
      <c r="AD31" s="218">
        <v>0</v>
      </c>
      <c r="AE31" s="222">
        <v>0</v>
      </c>
      <c r="AF31" s="224">
        <v>10</v>
      </c>
      <c r="AG31" s="218">
        <v>10</v>
      </c>
      <c r="AH31" s="218">
        <v>10</v>
      </c>
      <c r="AI31" s="218">
        <v>10</v>
      </c>
      <c r="AJ31" s="218">
        <v>10</v>
      </c>
      <c r="AK31" s="218">
        <v>10</v>
      </c>
      <c r="AL31" s="218">
        <v>10</v>
      </c>
      <c r="AM31" s="218">
        <v>10</v>
      </c>
      <c r="AN31" s="218">
        <v>10</v>
      </c>
      <c r="AO31" s="218">
        <v>0</v>
      </c>
      <c r="AP31" s="218">
        <v>10</v>
      </c>
      <c r="AQ31" s="218">
        <v>10</v>
      </c>
      <c r="AR31" s="218">
        <v>10</v>
      </c>
      <c r="AS31" s="218">
        <v>10</v>
      </c>
      <c r="AT31" s="222">
        <v>0</v>
      </c>
      <c r="AV31" s="184"/>
    </row>
    <row r="32" spans="1:48" ht="13.5" thickBot="1">
      <c r="A32" s="106" t="s">
        <v>400</v>
      </c>
      <c r="B32" s="106" t="s">
        <v>507</v>
      </c>
      <c r="C32" s="106" t="s">
        <v>507</v>
      </c>
      <c r="D32" s="106" t="s">
        <v>523</v>
      </c>
      <c r="E32" s="106"/>
      <c r="F32" s="106" t="s">
        <v>524</v>
      </c>
      <c r="G32" s="106"/>
      <c r="H32" s="106" t="s">
        <v>511</v>
      </c>
      <c r="I32" s="106" t="s">
        <v>272</v>
      </c>
      <c r="J32" s="204">
        <v>457</v>
      </c>
      <c r="K32" s="224">
        <v>10</v>
      </c>
      <c r="L32" s="218">
        <v>0</v>
      </c>
      <c r="M32" s="218">
        <v>10</v>
      </c>
      <c r="N32" s="218">
        <v>10</v>
      </c>
      <c r="O32" s="218">
        <v>10</v>
      </c>
      <c r="P32" s="218" t="s">
        <v>347</v>
      </c>
      <c r="Q32" s="218">
        <v>10</v>
      </c>
      <c r="R32" s="218">
        <v>10</v>
      </c>
      <c r="S32" s="218">
        <v>10</v>
      </c>
      <c r="T32" s="218">
        <v>10</v>
      </c>
      <c r="U32" s="218">
        <v>10</v>
      </c>
      <c r="V32" s="218">
        <v>10</v>
      </c>
      <c r="W32" s="218">
        <v>10</v>
      </c>
      <c r="X32" s="218">
        <v>10</v>
      </c>
      <c r="Y32" s="218">
        <v>0</v>
      </c>
      <c r="Z32" s="218">
        <v>0</v>
      </c>
      <c r="AA32" s="218">
        <v>10</v>
      </c>
      <c r="AB32" s="218">
        <v>10</v>
      </c>
      <c r="AC32" s="218">
        <v>10</v>
      </c>
      <c r="AD32" s="218">
        <v>0</v>
      </c>
      <c r="AE32" s="222">
        <v>0</v>
      </c>
      <c r="AF32" s="224">
        <v>10</v>
      </c>
      <c r="AG32" s="218">
        <v>10</v>
      </c>
      <c r="AH32" s="218">
        <v>10</v>
      </c>
      <c r="AI32" s="218">
        <v>10</v>
      </c>
      <c r="AJ32" s="218">
        <v>10</v>
      </c>
      <c r="AK32" s="218">
        <v>10</v>
      </c>
      <c r="AL32" s="218">
        <v>10</v>
      </c>
      <c r="AM32" s="218">
        <v>10</v>
      </c>
      <c r="AN32" s="218">
        <v>10</v>
      </c>
      <c r="AO32" s="218">
        <v>0</v>
      </c>
      <c r="AP32" s="218">
        <v>10</v>
      </c>
      <c r="AQ32" s="218">
        <v>10</v>
      </c>
      <c r="AR32" s="218">
        <v>10</v>
      </c>
      <c r="AS32" s="218">
        <v>10</v>
      </c>
      <c r="AT32" s="222">
        <v>0</v>
      </c>
      <c r="AV32" s="184"/>
    </row>
    <row r="33" spans="4:48" s="114" customFormat="1" ht="13.5" thickBot="1">
      <c r="D33" s="374" t="s">
        <v>384</v>
      </c>
      <c r="E33" s="375"/>
      <c r="F33" s="146"/>
      <c r="G33" s="146"/>
      <c r="H33" s="146"/>
      <c r="I33" s="146"/>
      <c r="J33" s="146"/>
      <c r="K33" s="119">
        <f aca="true" t="shared" si="0" ref="K33:AT33">AVERAGE(K7:K32)</f>
        <v>10</v>
      </c>
      <c r="L33" s="116">
        <f t="shared" si="0"/>
        <v>7.6923076923076925</v>
      </c>
      <c r="M33" s="116">
        <f t="shared" si="0"/>
        <v>10</v>
      </c>
      <c r="N33" s="116">
        <f t="shared" si="0"/>
        <v>10</v>
      </c>
      <c r="O33" s="116">
        <f t="shared" si="0"/>
        <v>8.846153846153847</v>
      </c>
      <c r="P33" s="116">
        <f t="shared" si="0"/>
        <v>0</v>
      </c>
      <c r="Q33" s="116">
        <f t="shared" si="0"/>
        <v>10</v>
      </c>
      <c r="R33" s="116">
        <f t="shared" si="0"/>
        <v>10</v>
      </c>
      <c r="S33" s="116">
        <f t="shared" si="0"/>
        <v>10</v>
      </c>
      <c r="T33" s="116">
        <f t="shared" si="0"/>
        <v>10</v>
      </c>
      <c r="U33" s="116">
        <f t="shared" si="0"/>
        <v>10</v>
      </c>
      <c r="V33" s="116">
        <f t="shared" si="0"/>
        <v>8.076923076923077</v>
      </c>
      <c r="W33" s="116">
        <f t="shared" si="0"/>
        <v>10</v>
      </c>
      <c r="X33" s="116">
        <f t="shared" si="0"/>
        <v>10</v>
      </c>
      <c r="Y33" s="116">
        <f t="shared" si="0"/>
        <v>1.3461538461538463</v>
      </c>
      <c r="Z33" s="116">
        <f t="shared" si="0"/>
        <v>3.8461538461538463</v>
      </c>
      <c r="AA33" s="116">
        <f t="shared" si="0"/>
        <v>9.615384615384615</v>
      </c>
      <c r="AB33" s="116">
        <f t="shared" si="0"/>
        <v>9.615384615384615</v>
      </c>
      <c r="AC33" s="116">
        <f t="shared" si="0"/>
        <v>9.285714285714286</v>
      </c>
      <c r="AD33" s="116">
        <f t="shared" si="0"/>
        <v>6.538461538461538</v>
      </c>
      <c r="AE33" s="116">
        <f t="shared" si="0"/>
        <v>5</v>
      </c>
      <c r="AF33" s="116">
        <f t="shared" si="0"/>
        <v>10</v>
      </c>
      <c r="AG33" s="116">
        <f t="shared" si="0"/>
        <v>10</v>
      </c>
      <c r="AH33" s="116">
        <f t="shared" si="0"/>
        <v>10</v>
      </c>
      <c r="AI33" s="116">
        <f t="shared" si="0"/>
        <v>10</v>
      </c>
      <c r="AJ33" s="116">
        <f t="shared" si="0"/>
        <v>10</v>
      </c>
      <c r="AK33" s="116">
        <f t="shared" si="0"/>
        <v>10</v>
      </c>
      <c r="AL33" s="116">
        <f t="shared" si="0"/>
        <v>9.23076923076923</v>
      </c>
      <c r="AM33" s="116">
        <f t="shared" si="0"/>
        <v>9.23076923076923</v>
      </c>
      <c r="AN33" s="116">
        <f t="shared" si="0"/>
        <v>10</v>
      </c>
      <c r="AO33" s="116">
        <f t="shared" si="0"/>
        <v>1.5384615384615385</v>
      </c>
      <c r="AP33" s="116">
        <f t="shared" si="0"/>
        <v>6.538461538461538</v>
      </c>
      <c r="AQ33" s="116">
        <f t="shared" si="0"/>
        <v>10</v>
      </c>
      <c r="AR33" s="116">
        <f t="shared" si="0"/>
        <v>10</v>
      </c>
      <c r="AS33" s="116">
        <f t="shared" si="0"/>
        <v>6.923076923076923</v>
      </c>
      <c r="AT33" s="147">
        <f t="shared" si="0"/>
        <v>5.384615384615385</v>
      </c>
      <c r="AV33" s="151"/>
    </row>
    <row r="34" ht="12.75">
      <c r="AV34" s="184"/>
    </row>
    <row r="37" ht="13.5" thickBot="1"/>
    <row r="38" spans="11:16" ht="12.75">
      <c r="K38" s="248" t="s">
        <v>341</v>
      </c>
      <c r="L38" s="341"/>
      <c r="M38" s="341"/>
      <c r="N38" s="341"/>
      <c r="O38" s="342"/>
      <c r="P38" s="264" t="s">
        <v>397</v>
      </c>
    </row>
    <row r="39" spans="4:16" ht="57.75" customHeight="1">
      <c r="D39" s="279" t="s">
        <v>351</v>
      </c>
      <c r="E39" s="279"/>
      <c r="K39" s="248" t="s">
        <v>345</v>
      </c>
      <c r="L39" s="341"/>
      <c r="M39" s="248" t="s">
        <v>346</v>
      </c>
      <c r="N39" s="341"/>
      <c r="O39" s="342"/>
      <c r="P39" s="265"/>
    </row>
    <row r="40" spans="4:16" ht="63.75" customHeight="1" thickBot="1">
      <c r="D40" s="6" t="s">
        <v>285</v>
      </c>
      <c r="E40" s="6" t="s">
        <v>286</v>
      </c>
      <c r="K40" s="91" t="s">
        <v>333</v>
      </c>
      <c r="L40" s="91" t="s">
        <v>334</v>
      </c>
      <c r="M40" s="91" t="s">
        <v>342</v>
      </c>
      <c r="N40" s="91" t="s">
        <v>335</v>
      </c>
      <c r="O40" s="105" t="s">
        <v>336</v>
      </c>
      <c r="P40" s="266"/>
    </row>
    <row r="41" spans="4:16" ht="12.75">
      <c r="D41" s="106" t="s">
        <v>403</v>
      </c>
      <c r="E41" s="106"/>
      <c r="K41" s="148">
        <f aca="true" t="shared" si="1" ref="K41:K66">AVERAGE(K7:Y7)</f>
        <v>10</v>
      </c>
      <c r="L41" s="148">
        <f aca="true" t="shared" si="2" ref="L41:L66">AVERAGE(Z7:AE7)</f>
        <v>10</v>
      </c>
      <c r="M41" s="148">
        <f aca="true" t="shared" si="3" ref="M41:M66">AVERAGE(AF7:AQ7)</f>
        <v>10</v>
      </c>
      <c r="N41" s="148">
        <f aca="true" t="shared" si="4" ref="N41:N66">AVERAGE(AR7:AS7)</f>
        <v>5</v>
      </c>
      <c r="O41" s="160">
        <f aca="true" t="shared" si="5" ref="O41:O66">AT7</f>
        <v>10</v>
      </c>
      <c r="P41" s="205">
        <f aca="true" t="shared" si="6" ref="P41:P66">AVERAGE(K7:AT7)</f>
        <v>9.642857142857142</v>
      </c>
    </row>
    <row r="42" spans="4:16" ht="12.75">
      <c r="D42" s="106" t="s">
        <v>410</v>
      </c>
      <c r="E42" s="106"/>
      <c r="K42" s="148">
        <f t="shared" si="1"/>
        <v>7.857142857142857</v>
      </c>
      <c r="L42" s="148">
        <f t="shared" si="2"/>
        <v>5</v>
      </c>
      <c r="M42" s="148">
        <f t="shared" si="3"/>
        <v>6.666666666666667</v>
      </c>
      <c r="N42" s="148">
        <f t="shared" si="4"/>
        <v>5</v>
      </c>
      <c r="O42" s="160">
        <f t="shared" si="5"/>
        <v>10</v>
      </c>
      <c r="P42" s="206">
        <f t="shared" si="6"/>
        <v>6.857142857142857</v>
      </c>
    </row>
    <row r="43" spans="4:16" ht="12.75">
      <c r="D43" s="106" t="s">
        <v>416</v>
      </c>
      <c r="E43" s="106"/>
      <c r="K43" s="148">
        <f t="shared" si="1"/>
        <v>8.75</v>
      </c>
      <c r="L43" s="148">
        <f t="shared" si="2"/>
        <v>10</v>
      </c>
      <c r="M43" s="148">
        <f t="shared" si="3"/>
        <v>9.090909090909092</v>
      </c>
      <c r="N43" s="148">
        <f t="shared" si="4"/>
        <v>10</v>
      </c>
      <c r="O43" s="160">
        <f t="shared" si="5"/>
        <v>10</v>
      </c>
      <c r="P43" s="206">
        <f t="shared" si="6"/>
        <v>9.25925925925926</v>
      </c>
    </row>
    <row r="44" spans="4:16" ht="12.75">
      <c r="D44" s="106" t="s">
        <v>422</v>
      </c>
      <c r="E44" s="106"/>
      <c r="K44" s="148">
        <f t="shared" si="1"/>
        <v>7.5</v>
      </c>
      <c r="L44" s="148">
        <f t="shared" si="2"/>
        <v>6</v>
      </c>
      <c r="M44" s="148">
        <f t="shared" si="3"/>
        <v>6.363636363636363</v>
      </c>
      <c r="N44" s="148">
        <f t="shared" si="4"/>
        <v>10</v>
      </c>
      <c r="O44" s="160">
        <f t="shared" si="5"/>
        <v>0</v>
      </c>
      <c r="P44" s="206">
        <f t="shared" si="6"/>
        <v>6.666666666666667</v>
      </c>
    </row>
    <row r="45" spans="4:16" ht="12.75">
      <c r="D45" s="106" t="s">
        <v>427</v>
      </c>
      <c r="E45" s="106"/>
      <c r="K45" s="148">
        <f t="shared" si="1"/>
        <v>8.75</v>
      </c>
      <c r="L45" s="148">
        <f t="shared" si="2"/>
        <v>8</v>
      </c>
      <c r="M45" s="148">
        <f t="shared" si="3"/>
        <v>9.090909090909092</v>
      </c>
      <c r="N45" s="148">
        <f t="shared" si="4"/>
        <v>10</v>
      </c>
      <c r="O45" s="160">
        <f t="shared" si="5"/>
        <v>10</v>
      </c>
      <c r="P45" s="206">
        <f t="shared" si="6"/>
        <v>8.88888888888889</v>
      </c>
    </row>
    <row r="46" spans="4:16" ht="12.75">
      <c r="D46" s="106" t="s">
        <v>430</v>
      </c>
      <c r="E46" s="106"/>
      <c r="K46" s="148">
        <f t="shared" si="1"/>
        <v>8</v>
      </c>
      <c r="L46" s="148">
        <f t="shared" si="2"/>
        <v>6.666666666666667</v>
      </c>
      <c r="M46" s="148">
        <f t="shared" si="3"/>
        <v>8.333333333333334</v>
      </c>
      <c r="N46" s="148">
        <f t="shared" si="4"/>
        <v>10</v>
      </c>
      <c r="O46" s="160">
        <f t="shared" si="5"/>
        <v>0</v>
      </c>
      <c r="P46" s="206">
        <f t="shared" si="6"/>
        <v>7.777777777777778</v>
      </c>
    </row>
    <row r="47" spans="4:16" ht="12.75">
      <c r="D47" s="106" t="s">
        <v>433</v>
      </c>
      <c r="E47" s="106"/>
      <c r="K47" s="148">
        <f t="shared" si="1"/>
        <v>7.5</v>
      </c>
      <c r="L47" s="148">
        <f t="shared" si="2"/>
        <v>4</v>
      </c>
      <c r="M47" s="148">
        <f t="shared" si="3"/>
        <v>9.090909090909092</v>
      </c>
      <c r="N47" s="148">
        <f t="shared" si="4"/>
        <v>10</v>
      </c>
      <c r="O47" s="160">
        <f t="shared" si="5"/>
        <v>0</v>
      </c>
      <c r="P47" s="206">
        <f t="shared" si="6"/>
        <v>7.407407407407407</v>
      </c>
    </row>
    <row r="48" spans="4:16" ht="12.75">
      <c r="D48" s="106" t="s">
        <v>438</v>
      </c>
      <c r="E48" s="106"/>
      <c r="K48" s="148">
        <f t="shared" si="1"/>
        <v>10</v>
      </c>
      <c r="L48" s="148">
        <f t="shared" si="2"/>
        <v>8</v>
      </c>
      <c r="M48" s="148">
        <f t="shared" si="3"/>
        <v>10</v>
      </c>
      <c r="N48" s="148">
        <f t="shared" si="4"/>
        <v>10</v>
      </c>
      <c r="O48" s="160">
        <f t="shared" si="5"/>
        <v>10</v>
      </c>
      <c r="P48" s="206">
        <f t="shared" si="6"/>
        <v>9.62962962962963</v>
      </c>
    </row>
    <row r="49" spans="4:16" ht="12.75">
      <c r="D49" s="106" t="s">
        <v>442</v>
      </c>
      <c r="E49" s="106"/>
      <c r="K49" s="148">
        <f t="shared" si="1"/>
        <v>8.571428571428571</v>
      </c>
      <c r="L49" s="148">
        <f t="shared" si="2"/>
        <v>6.666666666666667</v>
      </c>
      <c r="M49" s="148">
        <f t="shared" si="3"/>
        <v>8.333333333333334</v>
      </c>
      <c r="N49" s="148">
        <f t="shared" si="4"/>
        <v>10</v>
      </c>
      <c r="O49" s="160">
        <f t="shared" si="5"/>
        <v>0</v>
      </c>
      <c r="P49" s="206">
        <f t="shared" si="6"/>
        <v>8</v>
      </c>
    </row>
    <row r="50" spans="4:16" ht="12.75">
      <c r="D50" s="106" t="s">
        <v>446</v>
      </c>
      <c r="E50" s="106"/>
      <c r="K50" s="148">
        <f t="shared" si="1"/>
        <v>10</v>
      </c>
      <c r="L50" s="148">
        <f t="shared" si="2"/>
        <v>8</v>
      </c>
      <c r="M50" s="148">
        <f t="shared" si="3"/>
        <v>10</v>
      </c>
      <c r="N50" s="148">
        <f t="shared" si="4"/>
        <v>10</v>
      </c>
      <c r="O50" s="160">
        <f t="shared" si="5"/>
        <v>10</v>
      </c>
      <c r="P50" s="206">
        <f t="shared" si="6"/>
        <v>9.62962962962963</v>
      </c>
    </row>
    <row r="51" spans="4:16" ht="12.75">
      <c r="D51" s="106" t="s">
        <v>453</v>
      </c>
      <c r="E51" s="106"/>
      <c r="K51" s="148">
        <f t="shared" si="1"/>
        <v>6.666666666666667</v>
      </c>
      <c r="L51" s="148">
        <f t="shared" si="2"/>
        <v>6</v>
      </c>
      <c r="M51" s="148">
        <f t="shared" si="3"/>
        <v>8.181818181818182</v>
      </c>
      <c r="N51" s="148">
        <f t="shared" si="4"/>
        <v>5</v>
      </c>
      <c r="O51" s="160">
        <f t="shared" si="5"/>
        <v>0</v>
      </c>
      <c r="P51" s="206">
        <f t="shared" si="6"/>
        <v>6.785714285714286</v>
      </c>
    </row>
    <row r="52" spans="4:16" ht="12.75">
      <c r="D52" s="106" t="s">
        <v>459</v>
      </c>
      <c r="E52" s="106"/>
      <c r="K52" s="148">
        <f t="shared" si="1"/>
        <v>8</v>
      </c>
      <c r="L52" s="148">
        <f t="shared" si="2"/>
        <v>6.666666666666667</v>
      </c>
      <c r="M52" s="148">
        <f t="shared" si="3"/>
        <v>8.333333333333334</v>
      </c>
      <c r="N52" s="148">
        <f t="shared" si="4"/>
        <v>5</v>
      </c>
      <c r="O52" s="160">
        <f t="shared" si="5"/>
        <v>0</v>
      </c>
      <c r="P52" s="206">
        <f t="shared" si="6"/>
        <v>7.5</v>
      </c>
    </row>
    <row r="53" spans="4:16" ht="12.75">
      <c r="D53" s="106" t="s">
        <v>462</v>
      </c>
      <c r="E53" s="106"/>
      <c r="K53" s="148">
        <f t="shared" si="1"/>
        <v>8.75</v>
      </c>
      <c r="L53" s="148">
        <f t="shared" si="2"/>
        <v>10</v>
      </c>
      <c r="M53" s="148">
        <f t="shared" si="3"/>
        <v>9.090909090909092</v>
      </c>
      <c r="N53" s="148">
        <f t="shared" si="4"/>
        <v>5</v>
      </c>
      <c r="O53" s="160">
        <f t="shared" si="5"/>
        <v>10</v>
      </c>
      <c r="P53" s="206">
        <f t="shared" si="6"/>
        <v>8.88888888888889</v>
      </c>
    </row>
    <row r="54" spans="4:16" ht="12.75">
      <c r="D54" s="106" t="s">
        <v>466</v>
      </c>
      <c r="E54" s="106"/>
      <c r="K54" s="148">
        <f t="shared" si="1"/>
        <v>9.285714285714286</v>
      </c>
      <c r="L54" s="148">
        <f t="shared" si="2"/>
        <v>6.666666666666667</v>
      </c>
      <c r="M54" s="148">
        <f t="shared" si="3"/>
        <v>8.333333333333334</v>
      </c>
      <c r="N54" s="148">
        <f t="shared" si="4"/>
        <v>5</v>
      </c>
      <c r="O54" s="160">
        <f t="shared" si="5"/>
        <v>10</v>
      </c>
      <c r="P54" s="206">
        <f t="shared" si="6"/>
        <v>8.285714285714286</v>
      </c>
    </row>
    <row r="55" spans="4:16" ht="12.75">
      <c r="D55" s="106" t="s">
        <v>470</v>
      </c>
      <c r="E55" s="106"/>
      <c r="K55" s="148">
        <f t="shared" si="1"/>
        <v>8.88888888888889</v>
      </c>
      <c r="L55" s="148">
        <f t="shared" si="2"/>
        <v>6.666666666666667</v>
      </c>
      <c r="M55" s="148">
        <f t="shared" si="3"/>
        <v>8.181818181818182</v>
      </c>
      <c r="N55" s="148">
        <f t="shared" si="4"/>
        <v>5</v>
      </c>
      <c r="O55" s="160">
        <f t="shared" si="5"/>
        <v>0</v>
      </c>
      <c r="P55" s="206">
        <f t="shared" si="6"/>
        <v>7.586206896551724</v>
      </c>
    </row>
    <row r="56" spans="4:16" ht="12.75">
      <c r="D56" s="106" t="s">
        <v>475</v>
      </c>
      <c r="E56" s="106"/>
      <c r="K56" s="148">
        <f t="shared" si="1"/>
        <v>8.75</v>
      </c>
      <c r="L56" s="148">
        <f t="shared" si="2"/>
        <v>8</v>
      </c>
      <c r="M56" s="148">
        <f t="shared" si="3"/>
        <v>9.090909090909092</v>
      </c>
      <c r="N56" s="148">
        <f t="shared" si="4"/>
        <v>10</v>
      </c>
      <c r="O56" s="160">
        <f t="shared" si="5"/>
        <v>10</v>
      </c>
      <c r="P56" s="206">
        <f t="shared" si="6"/>
        <v>8.88888888888889</v>
      </c>
    </row>
    <row r="57" spans="4:16" ht="12.75">
      <c r="D57" s="106" t="s">
        <v>480</v>
      </c>
      <c r="E57" s="106"/>
      <c r="K57" s="148">
        <f t="shared" si="1"/>
        <v>8.571428571428571</v>
      </c>
      <c r="L57" s="148">
        <f t="shared" si="2"/>
        <v>6.666666666666667</v>
      </c>
      <c r="M57" s="148">
        <f t="shared" si="3"/>
        <v>8.333333333333334</v>
      </c>
      <c r="N57" s="148">
        <f t="shared" si="4"/>
        <v>5</v>
      </c>
      <c r="O57" s="160">
        <f t="shared" si="5"/>
        <v>0</v>
      </c>
      <c r="P57" s="206">
        <f t="shared" si="6"/>
        <v>7.714285714285714</v>
      </c>
    </row>
    <row r="58" spans="4:16" ht="12.75">
      <c r="D58" s="106" t="s">
        <v>485</v>
      </c>
      <c r="E58" s="106"/>
      <c r="K58" s="148">
        <f t="shared" si="1"/>
        <v>8.75</v>
      </c>
      <c r="L58" s="148">
        <f t="shared" si="2"/>
        <v>10</v>
      </c>
      <c r="M58" s="148">
        <f t="shared" si="3"/>
        <v>10</v>
      </c>
      <c r="N58" s="148">
        <f t="shared" si="4"/>
        <v>10</v>
      </c>
      <c r="O58" s="160">
        <f t="shared" si="5"/>
        <v>10</v>
      </c>
      <c r="P58" s="206">
        <f t="shared" si="6"/>
        <v>9.62962962962963</v>
      </c>
    </row>
    <row r="59" spans="4:16" ht="12.75">
      <c r="D59" s="106" t="s">
        <v>491</v>
      </c>
      <c r="E59" s="106"/>
      <c r="K59" s="148">
        <f t="shared" si="1"/>
        <v>8.88888888888889</v>
      </c>
      <c r="L59" s="148">
        <f t="shared" si="2"/>
        <v>8.333333333333334</v>
      </c>
      <c r="M59" s="148">
        <f t="shared" si="3"/>
        <v>9.090909090909092</v>
      </c>
      <c r="N59" s="148">
        <f t="shared" si="4"/>
        <v>10</v>
      </c>
      <c r="O59" s="160">
        <f t="shared" si="5"/>
        <v>10</v>
      </c>
      <c r="P59" s="206">
        <f t="shared" si="6"/>
        <v>8.96551724137931</v>
      </c>
    </row>
    <row r="60" spans="4:16" ht="12.75">
      <c r="D60" s="106" t="s">
        <v>495</v>
      </c>
      <c r="E60" s="106"/>
      <c r="K60" s="148">
        <f t="shared" si="1"/>
        <v>8.75</v>
      </c>
      <c r="L60" s="148">
        <f t="shared" si="2"/>
        <v>10</v>
      </c>
      <c r="M60" s="148">
        <f t="shared" si="3"/>
        <v>9.090909090909092</v>
      </c>
      <c r="N60" s="148">
        <f t="shared" si="4"/>
        <v>10</v>
      </c>
      <c r="O60" s="160">
        <f t="shared" si="5"/>
        <v>10</v>
      </c>
      <c r="P60" s="206">
        <f t="shared" si="6"/>
        <v>9.25925925925926</v>
      </c>
    </row>
    <row r="61" spans="4:16" ht="12.75">
      <c r="D61" s="106" t="s">
        <v>498</v>
      </c>
      <c r="E61" s="106"/>
      <c r="K61" s="148">
        <f t="shared" si="1"/>
        <v>8.666666666666666</v>
      </c>
      <c r="L61" s="148">
        <f t="shared" si="2"/>
        <v>8.333333333333334</v>
      </c>
      <c r="M61" s="148">
        <f t="shared" si="3"/>
        <v>9.166666666666666</v>
      </c>
      <c r="N61" s="148">
        <f t="shared" si="4"/>
        <v>10</v>
      </c>
      <c r="O61" s="160">
        <f t="shared" si="5"/>
        <v>10</v>
      </c>
      <c r="P61" s="206">
        <f t="shared" si="6"/>
        <v>8.88888888888889</v>
      </c>
    </row>
    <row r="62" spans="4:16" ht="12.75">
      <c r="D62" s="106" t="s">
        <v>503</v>
      </c>
      <c r="E62" s="106"/>
      <c r="K62" s="148">
        <f t="shared" si="1"/>
        <v>9.444444444444445</v>
      </c>
      <c r="L62" s="148">
        <f t="shared" si="2"/>
        <v>8.333333333333334</v>
      </c>
      <c r="M62" s="148">
        <f t="shared" si="3"/>
        <v>9.090909090909092</v>
      </c>
      <c r="N62" s="148">
        <f t="shared" si="4"/>
        <v>10</v>
      </c>
      <c r="O62" s="160">
        <f t="shared" si="5"/>
        <v>10</v>
      </c>
      <c r="P62" s="206">
        <f t="shared" si="6"/>
        <v>9.137931034482758</v>
      </c>
    </row>
    <row r="63" spans="4:16" ht="12.75">
      <c r="D63" s="106" t="s">
        <v>509</v>
      </c>
      <c r="E63" s="106"/>
      <c r="K63" s="148">
        <f t="shared" si="1"/>
        <v>7.777777777777778</v>
      </c>
      <c r="L63" s="148">
        <f t="shared" si="2"/>
        <v>5</v>
      </c>
      <c r="M63" s="148">
        <f t="shared" si="3"/>
        <v>9.090909090909092</v>
      </c>
      <c r="N63" s="148">
        <f t="shared" si="4"/>
        <v>10</v>
      </c>
      <c r="O63" s="160">
        <f t="shared" si="5"/>
        <v>0</v>
      </c>
      <c r="P63" s="206">
        <f t="shared" si="6"/>
        <v>7.586206896551724</v>
      </c>
    </row>
    <row r="64" spans="4:16" ht="12.75">
      <c r="D64" s="106" t="s">
        <v>516</v>
      </c>
      <c r="E64" s="106"/>
      <c r="K64" s="148">
        <f t="shared" si="1"/>
        <v>7.777777777777778</v>
      </c>
      <c r="L64" s="148">
        <f t="shared" si="2"/>
        <v>5</v>
      </c>
      <c r="M64" s="148">
        <f t="shared" si="3"/>
        <v>9.090909090909092</v>
      </c>
      <c r="N64" s="148">
        <f t="shared" si="4"/>
        <v>10</v>
      </c>
      <c r="O64" s="160">
        <f t="shared" si="5"/>
        <v>0</v>
      </c>
      <c r="P64" s="206">
        <f t="shared" si="6"/>
        <v>7.586206896551724</v>
      </c>
    </row>
    <row r="65" spans="4:16" ht="12.75">
      <c r="D65" s="106" t="s">
        <v>520</v>
      </c>
      <c r="E65" s="106"/>
      <c r="K65" s="148">
        <f t="shared" si="1"/>
        <v>8.571428571428571</v>
      </c>
      <c r="L65" s="148">
        <f t="shared" si="2"/>
        <v>5</v>
      </c>
      <c r="M65" s="148">
        <f t="shared" si="3"/>
        <v>9.166666666666666</v>
      </c>
      <c r="N65" s="148">
        <f t="shared" si="4"/>
        <v>10</v>
      </c>
      <c r="O65" s="160">
        <f t="shared" si="5"/>
        <v>0</v>
      </c>
      <c r="P65" s="206">
        <f t="shared" si="6"/>
        <v>8</v>
      </c>
    </row>
    <row r="66" spans="4:16" ht="13.5" thickBot="1">
      <c r="D66" s="106" t="s">
        <v>523</v>
      </c>
      <c r="E66" s="106"/>
      <c r="K66" s="148">
        <f t="shared" si="1"/>
        <v>8.571428571428571</v>
      </c>
      <c r="L66" s="148">
        <f t="shared" si="2"/>
        <v>5</v>
      </c>
      <c r="M66" s="148">
        <f t="shared" si="3"/>
        <v>9.166666666666666</v>
      </c>
      <c r="N66" s="148">
        <f t="shared" si="4"/>
        <v>10</v>
      </c>
      <c r="O66" s="160">
        <f t="shared" si="5"/>
        <v>0</v>
      </c>
      <c r="P66" s="206">
        <f t="shared" si="6"/>
        <v>8</v>
      </c>
    </row>
    <row r="67" spans="4:16" ht="13.5" thickBot="1">
      <c r="D67" s="271" t="s">
        <v>398</v>
      </c>
      <c r="E67" s="272"/>
      <c r="K67" s="119">
        <f>AVERAGE(K7:Y32)</f>
        <v>8.547794117647058</v>
      </c>
      <c r="L67" s="116">
        <f>AVERAGE(Z7:AE32)</f>
        <v>7.152777777777778</v>
      </c>
      <c r="M67" s="116">
        <f>AVERAGE(AF7:AQ32)</f>
        <v>8.813559322033898</v>
      </c>
      <c r="N67" s="116">
        <f>AVERAGE(AR7:AS32)</f>
        <v>8.461538461538462</v>
      </c>
      <c r="O67" s="117">
        <f>AVERAGE(AT7:AT32)</f>
        <v>5.384615384615385</v>
      </c>
      <c r="P67" s="150">
        <f>AVERAGE(K7:AT32)</f>
        <v>8.282636248415717</v>
      </c>
    </row>
    <row r="73" ht="13.5" thickBot="1"/>
    <row r="74" spans="4:16" ht="39.75" customHeight="1">
      <c r="D74" s="279" t="s">
        <v>352</v>
      </c>
      <c r="E74" s="279"/>
      <c r="K74" s="248" t="s">
        <v>341</v>
      </c>
      <c r="L74" s="341"/>
      <c r="M74" s="341"/>
      <c r="N74" s="341"/>
      <c r="O74" s="342"/>
      <c r="P74" s="384" t="s">
        <v>397</v>
      </c>
    </row>
    <row r="75" spans="4:16" ht="25.5" customHeight="1" thickBot="1">
      <c r="D75" s="6" t="s">
        <v>285</v>
      </c>
      <c r="E75" s="6" t="s">
        <v>286</v>
      </c>
      <c r="K75" s="248" t="s">
        <v>345</v>
      </c>
      <c r="L75" s="341"/>
      <c r="M75" s="248" t="s">
        <v>346</v>
      </c>
      <c r="N75" s="341"/>
      <c r="O75" s="342"/>
      <c r="P75" s="385"/>
    </row>
    <row r="76" spans="4:16" ht="12.75">
      <c r="D76" s="106" t="s">
        <v>403</v>
      </c>
      <c r="E76" s="106"/>
      <c r="K76" s="343">
        <f aca="true" t="shared" si="7" ref="K76:K101">AVERAGE(K7:AE7)</f>
        <v>10</v>
      </c>
      <c r="L76" s="344"/>
      <c r="M76" s="343">
        <f aca="true" t="shared" si="8" ref="M76:M101">AVERAGE(AF7:AT7)</f>
        <v>9.285714285714286</v>
      </c>
      <c r="N76" s="368"/>
      <c r="O76" s="368"/>
      <c r="P76" s="205">
        <v>9.642857142857142</v>
      </c>
    </row>
    <row r="77" spans="4:16" ht="12.75">
      <c r="D77" s="106" t="s">
        <v>410</v>
      </c>
      <c r="E77" s="106"/>
      <c r="K77" s="343">
        <f t="shared" si="7"/>
        <v>7</v>
      </c>
      <c r="L77" s="344"/>
      <c r="M77" s="343">
        <f t="shared" si="8"/>
        <v>6.666666666666667</v>
      </c>
      <c r="N77" s="368"/>
      <c r="O77" s="368"/>
      <c r="P77" s="207">
        <v>6.857142857142857</v>
      </c>
    </row>
    <row r="78" spans="4:16" ht="12.75">
      <c r="D78" s="106" t="s">
        <v>416</v>
      </c>
      <c r="E78" s="106"/>
      <c r="K78" s="343">
        <f t="shared" si="7"/>
        <v>9.23076923076923</v>
      </c>
      <c r="L78" s="344"/>
      <c r="M78" s="343">
        <f t="shared" si="8"/>
        <v>9.285714285714286</v>
      </c>
      <c r="N78" s="368"/>
      <c r="O78" s="368"/>
      <c r="P78" s="207">
        <v>9.25925925925926</v>
      </c>
    </row>
    <row r="79" spans="4:16" ht="12.75">
      <c r="D79" s="106" t="s">
        <v>422</v>
      </c>
      <c r="E79" s="106"/>
      <c r="K79" s="343">
        <f t="shared" si="7"/>
        <v>6.923076923076923</v>
      </c>
      <c r="L79" s="344"/>
      <c r="M79" s="343">
        <f t="shared" si="8"/>
        <v>6.428571428571429</v>
      </c>
      <c r="N79" s="368"/>
      <c r="O79" s="368"/>
      <c r="P79" s="207">
        <v>6.666666666666667</v>
      </c>
    </row>
    <row r="80" spans="4:16" ht="12.75">
      <c r="D80" s="106" t="s">
        <v>427</v>
      </c>
      <c r="E80" s="106"/>
      <c r="K80" s="343">
        <f t="shared" si="7"/>
        <v>8.461538461538462</v>
      </c>
      <c r="L80" s="344"/>
      <c r="M80" s="343">
        <f t="shared" si="8"/>
        <v>9.285714285714286</v>
      </c>
      <c r="N80" s="368"/>
      <c r="O80" s="368"/>
      <c r="P80" s="207">
        <v>8.88888888888889</v>
      </c>
    </row>
    <row r="81" spans="4:16" ht="12.75">
      <c r="D81" s="106" t="s">
        <v>430</v>
      </c>
      <c r="E81" s="106"/>
      <c r="K81" s="343">
        <f t="shared" si="7"/>
        <v>7.619047619047619</v>
      </c>
      <c r="L81" s="344"/>
      <c r="M81" s="343">
        <f t="shared" si="8"/>
        <v>8</v>
      </c>
      <c r="N81" s="368"/>
      <c r="O81" s="368"/>
      <c r="P81" s="207">
        <v>7.777777777777778</v>
      </c>
    </row>
    <row r="82" spans="4:16" ht="12.75">
      <c r="D82" s="106" t="s">
        <v>433</v>
      </c>
      <c r="E82" s="106"/>
      <c r="K82" s="343">
        <f t="shared" si="7"/>
        <v>6.153846153846154</v>
      </c>
      <c r="L82" s="344"/>
      <c r="M82" s="343">
        <f t="shared" si="8"/>
        <v>8.571428571428571</v>
      </c>
      <c r="N82" s="368"/>
      <c r="O82" s="368"/>
      <c r="P82" s="207">
        <v>7.407407407407407</v>
      </c>
    </row>
    <row r="83" spans="4:16" ht="12.75">
      <c r="D83" s="106" t="s">
        <v>438</v>
      </c>
      <c r="E83" s="106"/>
      <c r="K83" s="343">
        <f t="shared" si="7"/>
        <v>9.23076923076923</v>
      </c>
      <c r="L83" s="344"/>
      <c r="M83" s="343">
        <f t="shared" si="8"/>
        <v>10</v>
      </c>
      <c r="N83" s="368"/>
      <c r="O83" s="368"/>
      <c r="P83" s="207">
        <v>9.62962962962963</v>
      </c>
    </row>
    <row r="84" spans="4:16" ht="12.75">
      <c r="D84" s="106" t="s">
        <v>442</v>
      </c>
      <c r="E84" s="106"/>
      <c r="K84" s="343">
        <f t="shared" si="7"/>
        <v>8</v>
      </c>
      <c r="L84" s="344"/>
      <c r="M84" s="343">
        <f t="shared" si="8"/>
        <v>8</v>
      </c>
      <c r="N84" s="368"/>
      <c r="O84" s="368"/>
      <c r="P84" s="207">
        <v>8</v>
      </c>
    </row>
    <row r="85" spans="4:16" ht="12.75">
      <c r="D85" s="106" t="s">
        <v>446</v>
      </c>
      <c r="E85" s="106"/>
      <c r="K85" s="343">
        <f t="shared" si="7"/>
        <v>9.23076923076923</v>
      </c>
      <c r="L85" s="344"/>
      <c r="M85" s="343">
        <f t="shared" si="8"/>
        <v>10</v>
      </c>
      <c r="N85" s="368"/>
      <c r="O85" s="368"/>
      <c r="P85" s="207">
        <v>9.62962962962963</v>
      </c>
    </row>
    <row r="86" spans="4:16" ht="12.75">
      <c r="D86" s="106" t="s">
        <v>453</v>
      </c>
      <c r="E86" s="106"/>
      <c r="K86" s="343">
        <f t="shared" si="7"/>
        <v>6.428571428571429</v>
      </c>
      <c r="L86" s="344"/>
      <c r="M86" s="343">
        <f t="shared" si="8"/>
        <v>7.142857142857143</v>
      </c>
      <c r="N86" s="368"/>
      <c r="O86" s="368"/>
      <c r="P86" s="207">
        <v>6.785714285714286</v>
      </c>
    </row>
    <row r="87" spans="4:16" ht="12.75">
      <c r="D87" s="106" t="s">
        <v>459</v>
      </c>
      <c r="E87" s="106"/>
      <c r="K87" s="343">
        <f t="shared" si="7"/>
        <v>7.619047619047619</v>
      </c>
      <c r="L87" s="344"/>
      <c r="M87" s="343">
        <f t="shared" si="8"/>
        <v>7.333333333333333</v>
      </c>
      <c r="N87" s="368"/>
      <c r="O87" s="368"/>
      <c r="P87" s="207">
        <v>7.5</v>
      </c>
    </row>
    <row r="88" spans="4:16" ht="12.75">
      <c r="D88" s="106" t="s">
        <v>462</v>
      </c>
      <c r="E88" s="106"/>
      <c r="K88" s="343">
        <f t="shared" si="7"/>
        <v>9.23076923076923</v>
      </c>
      <c r="L88" s="344"/>
      <c r="M88" s="343">
        <f t="shared" si="8"/>
        <v>8.571428571428571</v>
      </c>
      <c r="N88" s="368"/>
      <c r="O88" s="368"/>
      <c r="P88" s="207">
        <v>8.88888888888889</v>
      </c>
    </row>
    <row r="89" spans="4:16" ht="12.75">
      <c r="D89" s="106" t="s">
        <v>466</v>
      </c>
      <c r="E89" s="106"/>
      <c r="K89" s="343">
        <f t="shared" si="7"/>
        <v>8.5</v>
      </c>
      <c r="L89" s="344"/>
      <c r="M89" s="343">
        <f t="shared" si="8"/>
        <v>8</v>
      </c>
      <c r="N89" s="368"/>
      <c r="O89" s="368"/>
      <c r="P89" s="207">
        <v>8.285714285714286</v>
      </c>
    </row>
    <row r="90" spans="4:16" ht="12.75">
      <c r="D90" s="106" t="s">
        <v>470</v>
      </c>
      <c r="E90" s="106"/>
      <c r="K90" s="343">
        <f t="shared" si="7"/>
        <v>8</v>
      </c>
      <c r="L90" s="344"/>
      <c r="M90" s="343">
        <f t="shared" si="8"/>
        <v>7.142857142857143</v>
      </c>
      <c r="N90" s="368"/>
      <c r="O90" s="368"/>
      <c r="P90" s="207">
        <v>7.586206896551724</v>
      </c>
    </row>
    <row r="91" spans="4:16" ht="12.75">
      <c r="D91" s="106" t="s">
        <v>475</v>
      </c>
      <c r="E91" s="106"/>
      <c r="K91" s="343">
        <f t="shared" si="7"/>
        <v>8.461538461538462</v>
      </c>
      <c r="L91" s="344"/>
      <c r="M91" s="343">
        <f t="shared" si="8"/>
        <v>9.285714285714286</v>
      </c>
      <c r="N91" s="368"/>
      <c r="O91" s="368"/>
      <c r="P91" s="207">
        <v>8.88888888888889</v>
      </c>
    </row>
    <row r="92" spans="4:16" ht="12.75">
      <c r="D92" s="106" t="s">
        <v>480</v>
      </c>
      <c r="E92" s="106"/>
      <c r="K92" s="343">
        <f t="shared" si="7"/>
        <v>8</v>
      </c>
      <c r="L92" s="344"/>
      <c r="M92" s="343">
        <f t="shared" si="8"/>
        <v>7.333333333333333</v>
      </c>
      <c r="N92" s="368"/>
      <c r="O92" s="368"/>
      <c r="P92" s="207">
        <v>7.714285714285714</v>
      </c>
    </row>
    <row r="93" spans="4:16" ht="12.75">
      <c r="D93" s="106" t="s">
        <v>485</v>
      </c>
      <c r="E93" s="106"/>
      <c r="K93" s="343">
        <f t="shared" si="7"/>
        <v>9.23076923076923</v>
      </c>
      <c r="L93" s="344"/>
      <c r="M93" s="343">
        <f t="shared" si="8"/>
        <v>10</v>
      </c>
      <c r="N93" s="368"/>
      <c r="O93" s="368"/>
      <c r="P93" s="207">
        <v>9.62962962962963</v>
      </c>
    </row>
    <row r="94" spans="4:16" ht="12.75">
      <c r="D94" s="106" t="s">
        <v>491</v>
      </c>
      <c r="E94" s="106"/>
      <c r="K94" s="343">
        <f t="shared" si="7"/>
        <v>8.666666666666666</v>
      </c>
      <c r="L94" s="344"/>
      <c r="M94" s="343">
        <f t="shared" si="8"/>
        <v>9.285714285714286</v>
      </c>
      <c r="N94" s="368"/>
      <c r="O94" s="368"/>
      <c r="P94" s="207">
        <v>8.96551724137931</v>
      </c>
    </row>
    <row r="95" spans="4:16" ht="12.75">
      <c r="D95" s="106" t="s">
        <v>495</v>
      </c>
      <c r="E95" s="106"/>
      <c r="K95" s="343">
        <f t="shared" si="7"/>
        <v>9.23076923076923</v>
      </c>
      <c r="L95" s="344"/>
      <c r="M95" s="343">
        <f t="shared" si="8"/>
        <v>9.285714285714286</v>
      </c>
      <c r="N95" s="368"/>
      <c r="O95" s="368"/>
      <c r="P95" s="207">
        <v>9.25925925925926</v>
      </c>
    </row>
    <row r="96" spans="4:16" ht="12.75">
      <c r="D96" s="106" t="s">
        <v>498</v>
      </c>
      <c r="E96" s="106"/>
      <c r="K96" s="343">
        <f t="shared" si="7"/>
        <v>8.571428571428571</v>
      </c>
      <c r="L96" s="344"/>
      <c r="M96" s="343">
        <f t="shared" si="8"/>
        <v>9.333333333333334</v>
      </c>
      <c r="N96" s="368"/>
      <c r="O96" s="368"/>
      <c r="P96" s="207">
        <v>8.88888888888889</v>
      </c>
    </row>
    <row r="97" spans="4:16" ht="12.75">
      <c r="D97" s="106" t="s">
        <v>503</v>
      </c>
      <c r="E97" s="106"/>
      <c r="K97" s="343">
        <f t="shared" si="7"/>
        <v>9</v>
      </c>
      <c r="L97" s="344"/>
      <c r="M97" s="343">
        <f t="shared" si="8"/>
        <v>9.285714285714286</v>
      </c>
      <c r="N97" s="368"/>
      <c r="O97" s="368"/>
      <c r="P97" s="207">
        <v>9.137931034482758</v>
      </c>
    </row>
    <row r="98" spans="4:16" ht="12.75">
      <c r="D98" s="106" t="s">
        <v>509</v>
      </c>
      <c r="E98" s="106"/>
      <c r="K98" s="343">
        <f t="shared" si="7"/>
        <v>6.666666666666667</v>
      </c>
      <c r="L98" s="344"/>
      <c r="M98" s="343">
        <f t="shared" si="8"/>
        <v>8.571428571428571</v>
      </c>
      <c r="N98" s="368"/>
      <c r="O98" s="368"/>
      <c r="P98" s="207">
        <v>7.586206896551724</v>
      </c>
    </row>
    <row r="99" spans="4:16" ht="12.75">
      <c r="D99" s="106" t="s">
        <v>516</v>
      </c>
      <c r="E99" s="106"/>
      <c r="K99" s="343">
        <f t="shared" si="7"/>
        <v>6.666666666666667</v>
      </c>
      <c r="L99" s="344"/>
      <c r="M99" s="343">
        <f t="shared" si="8"/>
        <v>8.571428571428571</v>
      </c>
      <c r="N99" s="368"/>
      <c r="O99" s="368"/>
      <c r="P99" s="207">
        <v>7.586206896551724</v>
      </c>
    </row>
    <row r="100" spans="4:16" ht="12.75">
      <c r="D100" s="106" t="s">
        <v>520</v>
      </c>
      <c r="E100" s="106"/>
      <c r="K100" s="343">
        <f t="shared" si="7"/>
        <v>7.5</v>
      </c>
      <c r="L100" s="344"/>
      <c r="M100" s="343">
        <f t="shared" si="8"/>
        <v>8.666666666666666</v>
      </c>
      <c r="N100" s="368"/>
      <c r="O100" s="368"/>
      <c r="P100" s="207">
        <v>8</v>
      </c>
    </row>
    <row r="101" spans="4:16" ht="13.5" thickBot="1">
      <c r="D101" s="106" t="s">
        <v>523</v>
      </c>
      <c r="E101" s="106"/>
      <c r="K101" s="343">
        <f t="shared" si="7"/>
        <v>7.5</v>
      </c>
      <c r="L101" s="344"/>
      <c r="M101" s="343">
        <f t="shared" si="8"/>
        <v>8.666666666666666</v>
      </c>
      <c r="N101" s="368"/>
      <c r="O101" s="368"/>
      <c r="P101" s="207">
        <v>8</v>
      </c>
    </row>
    <row r="102" spans="4:16" ht="13.5" thickBot="1">
      <c r="D102" s="271" t="s">
        <v>398</v>
      </c>
      <c r="E102" s="272"/>
      <c r="K102" s="369">
        <f>AVERAGE(K7:AE32)</f>
        <v>8.064903846153847</v>
      </c>
      <c r="L102" s="370"/>
      <c r="M102" s="371">
        <f>AVERAGE(AF7:AT32)</f>
        <v>8.525469168900804</v>
      </c>
      <c r="N102" s="372"/>
      <c r="O102" s="373"/>
      <c r="P102" s="150">
        <v>8.282636248415717</v>
      </c>
    </row>
  </sheetData>
  <sheetProtection/>
  <mergeCells count="75">
    <mergeCell ref="D33:E33"/>
    <mergeCell ref="M102:O102"/>
    <mergeCell ref="K2:AE2"/>
    <mergeCell ref="K76:L76"/>
    <mergeCell ref="AF3:AQ3"/>
    <mergeCell ref="AR3:AS3"/>
    <mergeCell ref="M76:O76"/>
    <mergeCell ref="K102:L102"/>
    <mergeCell ref="AF2:AT2"/>
    <mergeCell ref="Q5:T5"/>
    <mergeCell ref="K3:Y3"/>
    <mergeCell ref="Z3:AE3"/>
    <mergeCell ref="K74:O74"/>
    <mergeCell ref="K75:L75"/>
    <mergeCell ref="M75:O75"/>
    <mergeCell ref="P74:P75"/>
    <mergeCell ref="K82:L82"/>
    <mergeCell ref="K1:AT1"/>
    <mergeCell ref="D39:E39"/>
    <mergeCell ref="D67:E67"/>
    <mergeCell ref="D74:E74"/>
    <mergeCell ref="D102:E102"/>
    <mergeCell ref="K39:L39"/>
    <mergeCell ref="M39:O39"/>
    <mergeCell ref="K38:O38"/>
    <mergeCell ref="P38:P40"/>
    <mergeCell ref="K83:L83"/>
    <mergeCell ref="K84:L84"/>
    <mergeCell ref="K85:L85"/>
    <mergeCell ref="K86:L86"/>
    <mergeCell ref="K87:L87"/>
    <mergeCell ref="K77:L77"/>
    <mergeCell ref="K78:L78"/>
    <mergeCell ref="K79:L79"/>
    <mergeCell ref="K80:L80"/>
    <mergeCell ref="K81:L81"/>
    <mergeCell ref="K97:L97"/>
    <mergeCell ref="K98:L98"/>
    <mergeCell ref="K88:L88"/>
    <mergeCell ref="K89:L89"/>
    <mergeCell ref="K90:L90"/>
    <mergeCell ref="K91:L91"/>
    <mergeCell ref="K92:L92"/>
    <mergeCell ref="M83:O83"/>
    <mergeCell ref="M84:O84"/>
    <mergeCell ref="M85:O85"/>
    <mergeCell ref="K99:L99"/>
    <mergeCell ref="K100:L100"/>
    <mergeCell ref="K101:L101"/>
    <mergeCell ref="K93:L93"/>
    <mergeCell ref="K94:L94"/>
    <mergeCell ref="K95:L95"/>
    <mergeCell ref="K96:L96"/>
    <mergeCell ref="M86:O86"/>
    <mergeCell ref="M87:O87"/>
    <mergeCell ref="M88:O88"/>
    <mergeCell ref="M89:O89"/>
    <mergeCell ref="M77:O77"/>
    <mergeCell ref="M78:O78"/>
    <mergeCell ref="M79:O79"/>
    <mergeCell ref="M80:O80"/>
    <mergeCell ref="M81:O81"/>
    <mergeCell ref="M82:O82"/>
    <mergeCell ref="M90:O90"/>
    <mergeCell ref="M91:O91"/>
    <mergeCell ref="M92:O92"/>
    <mergeCell ref="M93:O93"/>
    <mergeCell ref="M94:O94"/>
    <mergeCell ref="M95:O95"/>
    <mergeCell ref="M96:O96"/>
    <mergeCell ref="M97:O97"/>
    <mergeCell ref="M98:O98"/>
    <mergeCell ref="M99:O99"/>
    <mergeCell ref="M100:O100"/>
    <mergeCell ref="M101:O101"/>
  </mergeCell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AP71"/>
  <sheetViews>
    <sheetView zoomScale="75" zoomScaleNormal="75" zoomScalePageLayoutView="0" workbookViewId="0" topLeftCell="D26">
      <selection activeCell="L50" sqref="L50"/>
    </sheetView>
  </sheetViews>
  <sheetFormatPr defaultColWidth="9.140625" defaultRowHeight="12.75"/>
  <cols>
    <col min="1" max="1" width="11.421875" style="132" hidden="1" customWidth="1"/>
    <col min="2" max="2" width="15.57421875" style="132" hidden="1" customWidth="1"/>
    <col min="3" max="3" width="21.8515625" style="132" hidden="1" customWidth="1"/>
    <col min="4" max="4" width="47.00390625" style="132" bestFit="1" customWidth="1"/>
    <col min="5" max="5" width="42.421875" style="132" bestFit="1" customWidth="1"/>
    <col min="6" max="6" width="14.8515625" style="132" hidden="1" customWidth="1"/>
    <col min="7" max="7" width="25.28125" style="132" hidden="1" customWidth="1"/>
    <col min="8" max="8" width="21.7109375" style="132" hidden="1" customWidth="1"/>
    <col min="9" max="10" width="45.00390625" style="132" hidden="1" customWidth="1"/>
    <col min="11" max="16" width="9.140625" style="173" customWidth="1"/>
    <col min="17" max="17" width="14.00390625" style="173" bestFit="1" customWidth="1"/>
    <col min="18" max="18" width="14.421875" style="173" bestFit="1" customWidth="1"/>
    <col min="19" max="19" width="9.140625" style="173" customWidth="1"/>
    <col min="20" max="20" width="14.00390625" style="173" bestFit="1" customWidth="1"/>
    <col min="21" max="21" width="14.421875" style="173" bestFit="1" customWidth="1"/>
    <col min="22" max="40" width="9.140625" style="173" customWidth="1"/>
    <col min="41" max="16384" width="9.140625" style="132" customWidth="1"/>
  </cols>
  <sheetData>
    <row r="1" spans="9:40" s="135" customFormat="1" ht="39.75" customHeight="1" hidden="1">
      <c r="I1" s="4" t="s">
        <v>282</v>
      </c>
      <c r="J1" s="4"/>
      <c r="K1" s="133"/>
      <c r="L1" s="133"/>
      <c r="M1" s="133"/>
      <c r="N1" s="133"/>
      <c r="O1" s="133"/>
      <c r="P1" s="133"/>
      <c r="Q1" s="7" t="s">
        <v>280</v>
      </c>
      <c r="R1" s="2" t="s">
        <v>281</v>
      </c>
      <c r="S1" s="133"/>
      <c r="T1" s="7" t="s">
        <v>280</v>
      </c>
      <c r="U1" s="2" t="s">
        <v>281</v>
      </c>
      <c r="V1" s="133"/>
      <c r="W1" s="133"/>
      <c r="X1" s="133"/>
      <c r="Y1" s="133"/>
      <c r="Z1" s="133"/>
      <c r="AA1" s="133"/>
      <c r="AB1" s="133"/>
      <c r="AC1" s="133"/>
      <c r="AD1" s="133"/>
      <c r="AE1" s="133"/>
      <c r="AF1" s="133"/>
      <c r="AG1" s="133"/>
      <c r="AH1" s="133"/>
      <c r="AI1" s="133"/>
      <c r="AJ1" s="133"/>
      <c r="AK1" s="133"/>
      <c r="AL1" s="133"/>
      <c r="AM1" s="133"/>
      <c r="AN1" s="133"/>
    </row>
    <row r="2" spans="1:40" s="24" customFormat="1" ht="30" customHeight="1">
      <c r="A2" s="5" t="s">
        <v>0</v>
      </c>
      <c r="B2" s="5" t="s">
        <v>1</v>
      </c>
      <c r="C2" s="5" t="s">
        <v>2</v>
      </c>
      <c r="D2" s="6" t="s">
        <v>285</v>
      </c>
      <c r="E2" s="6" t="s">
        <v>286</v>
      </c>
      <c r="F2" s="6" t="s">
        <v>287</v>
      </c>
      <c r="G2" s="6" t="s">
        <v>288</v>
      </c>
      <c r="H2" s="6" t="s">
        <v>289</v>
      </c>
      <c r="I2" s="5" t="s">
        <v>3</v>
      </c>
      <c r="J2" s="6" t="s">
        <v>290</v>
      </c>
      <c r="K2" s="25" t="s">
        <v>13</v>
      </c>
      <c r="L2" s="25" t="s">
        <v>14</v>
      </c>
      <c r="M2" s="25" t="s">
        <v>255</v>
      </c>
      <c r="N2" s="25" t="s">
        <v>256</v>
      </c>
      <c r="O2" s="25" t="s">
        <v>257</v>
      </c>
      <c r="P2" s="25" t="s">
        <v>258</v>
      </c>
      <c r="Q2" s="25" t="s">
        <v>16</v>
      </c>
      <c r="R2" s="25" t="s">
        <v>17</v>
      </c>
      <c r="S2" s="25" t="s">
        <v>259</v>
      </c>
      <c r="T2" s="25" t="s">
        <v>260</v>
      </c>
      <c r="U2" s="25" t="s">
        <v>261</v>
      </c>
      <c r="V2" s="25" t="s">
        <v>262</v>
      </c>
      <c r="W2" s="25" t="s">
        <v>19</v>
      </c>
      <c r="X2" s="25" t="s">
        <v>20</v>
      </c>
      <c r="Y2" s="25" t="s">
        <v>21</v>
      </c>
      <c r="Z2" s="25" t="s">
        <v>263</v>
      </c>
      <c r="AA2" s="25" t="s">
        <v>24</v>
      </c>
      <c r="AB2" s="25" t="s">
        <v>25</v>
      </c>
      <c r="AC2" s="25" t="s">
        <v>264</v>
      </c>
      <c r="AD2" s="25" t="s">
        <v>265</v>
      </c>
      <c r="AE2" s="25" t="s">
        <v>266</v>
      </c>
      <c r="AF2" s="25" t="s">
        <v>26</v>
      </c>
      <c r="AG2" s="25" t="s">
        <v>267</v>
      </c>
      <c r="AH2" s="25" t="s">
        <v>268</v>
      </c>
      <c r="AI2" s="25" t="s">
        <v>269</v>
      </c>
      <c r="AJ2" s="25" t="s">
        <v>28</v>
      </c>
      <c r="AK2" s="25" t="s">
        <v>29</v>
      </c>
      <c r="AL2" s="25" t="s">
        <v>30</v>
      </c>
      <c r="AM2" s="25" t="s">
        <v>270</v>
      </c>
      <c r="AN2" s="25" t="s">
        <v>271</v>
      </c>
    </row>
    <row r="3" spans="1:42" s="65" customFormat="1" ht="12.75" customHeight="1">
      <c r="A3" s="106"/>
      <c r="B3" s="106"/>
      <c r="C3" s="106"/>
      <c r="D3" s="106" t="s">
        <v>403</v>
      </c>
      <c r="E3" s="106"/>
      <c r="F3" s="106"/>
      <c r="G3" s="106"/>
      <c r="H3" s="106"/>
      <c r="I3" s="106"/>
      <c r="J3" s="106"/>
      <c r="K3" s="225">
        <v>10</v>
      </c>
      <c r="L3" s="225">
        <v>10</v>
      </c>
      <c r="M3" s="225">
        <v>10</v>
      </c>
      <c r="N3" s="225">
        <v>10</v>
      </c>
      <c r="O3" s="225">
        <v>10</v>
      </c>
      <c r="P3" s="225">
        <v>10</v>
      </c>
      <c r="Q3" s="227">
        <v>10</v>
      </c>
      <c r="R3" s="227">
        <v>10</v>
      </c>
      <c r="S3" s="225">
        <v>10</v>
      </c>
      <c r="T3" s="227">
        <v>10</v>
      </c>
      <c r="U3" s="227">
        <v>10</v>
      </c>
      <c r="V3" s="225">
        <v>10</v>
      </c>
      <c r="W3" s="225">
        <v>10</v>
      </c>
      <c r="X3" s="225">
        <v>10</v>
      </c>
      <c r="Y3" s="225">
        <v>10</v>
      </c>
      <c r="Z3" s="225">
        <v>10</v>
      </c>
      <c r="AA3" s="225">
        <v>10</v>
      </c>
      <c r="AB3" s="225">
        <v>10</v>
      </c>
      <c r="AC3" s="225">
        <v>10</v>
      </c>
      <c r="AD3" s="225">
        <v>10</v>
      </c>
      <c r="AE3" s="225">
        <v>10</v>
      </c>
      <c r="AF3" s="225">
        <v>10</v>
      </c>
      <c r="AG3" s="225">
        <v>10</v>
      </c>
      <c r="AH3" s="225">
        <v>10</v>
      </c>
      <c r="AI3" s="225">
        <v>10</v>
      </c>
      <c r="AJ3" s="225">
        <v>0</v>
      </c>
      <c r="AK3" s="225">
        <v>10</v>
      </c>
      <c r="AL3" s="225">
        <v>10</v>
      </c>
      <c r="AM3" s="225">
        <v>10</v>
      </c>
      <c r="AN3" s="225">
        <v>10</v>
      </c>
      <c r="AP3" s="209"/>
    </row>
    <row r="4" spans="1:42" s="65" customFormat="1" ht="12.75" customHeight="1">
      <c r="A4" s="106"/>
      <c r="B4" s="106"/>
      <c r="C4" s="106"/>
      <c r="D4" s="106" t="s">
        <v>410</v>
      </c>
      <c r="E4" s="106"/>
      <c r="F4" s="106"/>
      <c r="G4" s="106"/>
      <c r="H4" s="106"/>
      <c r="I4" s="106"/>
      <c r="J4" s="106"/>
      <c r="K4" s="225">
        <v>10</v>
      </c>
      <c r="L4" s="225">
        <v>5</v>
      </c>
      <c r="M4" s="225">
        <v>10</v>
      </c>
      <c r="N4" s="225">
        <v>10</v>
      </c>
      <c r="O4" s="225">
        <v>10</v>
      </c>
      <c r="P4" s="225">
        <v>10</v>
      </c>
      <c r="Q4" s="227">
        <v>10</v>
      </c>
      <c r="R4" s="227">
        <v>10</v>
      </c>
      <c r="S4" s="225">
        <v>10</v>
      </c>
      <c r="T4" s="227">
        <v>10</v>
      </c>
      <c r="U4" s="227">
        <v>10</v>
      </c>
      <c r="V4" s="225">
        <v>10</v>
      </c>
      <c r="W4" s="225">
        <v>10</v>
      </c>
      <c r="X4" s="225">
        <v>10</v>
      </c>
      <c r="Y4" s="225">
        <v>10</v>
      </c>
      <c r="Z4" s="225">
        <v>10</v>
      </c>
      <c r="AA4" s="225">
        <v>10</v>
      </c>
      <c r="AB4" s="225">
        <v>10</v>
      </c>
      <c r="AC4" s="225">
        <v>10</v>
      </c>
      <c r="AD4" s="225">
        <v>10</v>
      </c>
      <c r="AE4" s="225">
        <v>10</v>
      </c>
      <c r="AF4" s="225">
        <v>10</v>
      </c>
      <c r="AG4" s="225">
        <v>10</v>
      </c>
      <c r="AH4" s="225">
        <v>10</v>
      </c>
      <c r="AI4" s="225">
        <v>10</v>
      </c>
      <c r="AJ4" s="225">
        <v>0</v>
      </c>
      <c r="AK4" s="225">
        <v>10</v>
      </c>
      <c r="AL4" s="225">
        <v>10</v>
      </c>
      <c r="AM4" s="225">
        <v>10</v>
      </c>
      <c r="AN4" s="225">
        <v>10</v>
      </c>
      <c r="AP4" s="209"/>
    </row>
    <row r="5" spans="1:42" s="65" customFormat="1" ht="12.75" customHeight="1">
      <c r="A5" s="106"/>
      <c r="B5" s="106"/>
      <c r="C5" s="106"/>
      <c r="D5" s="106" t="s">
        <v>416</v>
      </c>
      <c r="E5" s="106"/>
      <c r="F5" s="106"/>
      <c r="G5" s="106"/>
      <c r="H5" s="106"/>
      <c r="I5" s="106"/>
      <c r="J5" s="106"/>
      <c r="K5" s="225">
        <v>10</v>
      </c>
      <c r="L5" s="225">
        <v>10</v>
      </c>
      <c r="M5" s="225">
        <v>10</v>
      </c>
      <c r="N5" s="225">
        <v>10</v>
      </c>
      <c r="O5" s="225">
        <v>10</v>
      </c>
      <c r="P5" s="225">
        <v>10</v>
      </c>
      <c r="Q5" s="227">
        <v>10</v>
      </c>
      <c r="R5" s="227" t="s">
        <v>347</v>
      </c>
      <c r="S5" s="225">
        <v>10</v>
      </c>
      <c r="T5" s="227">
        <v>10</v>
      </c>
      <c r="U5" s="227" t="s">
        <v>347</v>
      </c>
      <c r="V5" s="225">
        <v>10</v>
      </c>
      <c r="W5" s="225">
        <v>10</v>
      </c>
      <c r="X5" s="225">
        <v>10</v>
      </c>
      <c r="Y5" s="225">
        <v>10</v>
      </c>
      <c r="Z5" s="225">
        <v>10</v>
      </c>
      <c r="AA5" s="225">
        <v>10</v>
      </c>
      <c r="AB5" s="225">
        <v>10</v>
      </c>
      <c r="AC5" s="225">
        <v>10</v>
      </c>
      <c r="AD5" s="225">
        <v>10</v>
      </c>
      <c r="AE5" s="225">
        <v>10</v>
      </c>
      <c r="AF5" s="225">
        <v>10</v>
      </c>
      <c r="AG5" s="225">
        <v>10</v>
      </c>
      <c r="AH5" s="225">
        <v>10</v>
      </c>
      <c r="AI5" s="225">
        <v>10</v>
      </c>
      <c r="AJ5" s="225">
        <v>0</v>
      </c>
      <c r="AK5" s="225">
        <v>10</v>
      </c>
      <c r="AL5" s="225">
        <v>10</v>
      </c>
      <c r="AM5" s="225">
        <v>10</v>
      </c>
      <c r="AN5" s="225">
        <v>10</v>
      </c>
      <c r="AP5" s="209"/>
    </row>
    <row r="6" spans="1:42" s="65" customFormat="1" ht="12.75" customHeight="1">
      <c r="A6" s="106"/>
      <c r="B6" s="106"/>
      <c r="C6" s="106"/>
      <c r="D6" s="106" t="s">
        <v>422</v>
      </c>
      <c r="E6" s="106"/>
      <c r="F6" s="106"/>
      <c r="G6" s="106"/>
      <c r="H6" s="106"/>
      <c r="I6" s="106"/>
      <c r="J6" s="106"/>
      <c r="K6" s="225">
        <v>10</v>
      </c>
      <c r="L6" s="225">
        <v>5</v>
      </c>
      <c r="M6" s="225">
        <v>10</v>
      </c>
      <c r="N6" s="225">
        <v>10</v>
      </c>
      <c r="O6" s="225">
        <v>10</v>
      </c>
      <c r="P6" s="225">
        <v>10</v>
      </c>
      <c r="Q6" s="227">
        <v>10</v>
      </c>
      <c r="R6" s="227">
        <v>10</v>
      </c>
      <c r="S6" s="225">
        <v>10</v>
      </c>
      <c r="T6" s="227">
        <v>10</v>
      </c>
      <c r="U6" s="227">
        <v>10</v>
      </c>
      <c r="V6" s="225">
        <v>10</v>
      </c>
      <c r="W6" s="225">
        <v>10</v>
      </c>
      <c r="X6" s="225">
        <v>10</v>
      </c>
      <c r="Y6" s="225">
        <v>10</v>
      </c>
      <c r="Z6" s="225">
        <v>10</v>
      </c>
      <c r="AA6" s="225">
        <v>10</v>
      </c>
      <c r="AB6" s="225">
        <v>10</v>
      </c>
      <c r="AC6" s="225">
        <v>10</v>
      </c>
      <c r="AD6" s="225">
        <v>10</v>
      </c>
      <c r="AE6" s="225">
        <v>10</v>
      </c>
      <c r="AF6" s="225">
        <v>10</v>
      </c>
      <c r="AG6" s="225">
        <v>10</v>
      </c>
      <c r="AH6" s="225">
        <v>10</v>
      </c>
      <c r="AI6" s="225">
        <v>10</v>
      </c>
      <c r="AJ6" s="225">
        <v>0</v>
      </c>
      <c r="AK6" s="225">
        <v>10</v>
      </c>
      <c r="AL6" s="225">
        <v>10</v>
      </c>
      <c r="AM6" s="225">
        <v>10</v>
      </c>
      <c r="AN6" s="225">
        <v>10</v>
      </c>
      <c r="AP6" s="209"/>
    </row>
    <row r="7" spans="1:42" s="65" customFormat="1" ht="12.75" customHeight="1">
      <c r="A7" s="106"/>
      <c r="B7" s="106"/>
      <c r="C7" s="106"/>
      <c r="D7" s="106" t="s">
        <v>427</v>
      </c>
      <c r="E7" s="106"/>
      <c r="F7" s="106"/>
      <c r="G7" s="106"/>
      <c r="H7" s="106"/>
      <c r="I7" s="106"/>
      <c r="J7" s="106"/>
      <c r="K7" s="225">
        <v>10</v>
      </c>
      <c r="L7" s="225">
        <v>10</v>
      </c>
      <c r="M7" s="225">
        <v>10</v>
      </c>
      <c r="N7" s="225">
        <v>10</v>
      </c>
      <c r="O7" s="225">
        <v>10</v>
      </c>
      <c r="P7" s="225">
        <v>10</v>
      </c>
      <c r="Q7" s="227">
        <v>10</v>
      </c>
      <c r="R7" s="227">
        <v>10</v>
      </c>
      <c r="S7" s="225">
        <v>10</v>
      </c>
      <c r="T7" s="227">
        <v>10</v>
      </c>
      <c r="U7" s="227">
        <v>10</v>
      </c>
      <c r="V7" s="225">
        <v>10</v>
      </c>
      <c r="W7" s="225">
        <v>10</v>
      </c>
      <c r="X7" s="225">
        <v>10</v>
      </c>
      <c r="Y7" s="225">
        <v>10</v>
      </c>
      <c r="Z7" s="225">
        <v>10</v>
      </c>
      <c r="AA7" s="225">
        <v>10</v>
      </c>
      <c r="AB7" s="225">
        <v>10</v>
      </c>
      <c r="AC7" s="225">
        <v>10</v>
      </c>
      <c r="AD7" s="225">
        <v>10</v>
      </c>
      <c r="AE7" s="225">
        <v>10</v>
      </c>
      <c r="AF7" s="225">
        <v>10</v>
      </c>
      <c r="AG7" s="225">
        <v>10</v>
      </c>
      <c r="AH7" s="225">
        <v>10</v>
      </c>
      <c r="AI7" s="225">
        <v>10</v>
      </c>
      <c r="AJ7" s="225">
        <v>0</v>
      </c>
      <c r="AK7" s="225">
        <v>10</v>
      </c>
      <c r="AL7" s="225">
        <v>10</v>
      </c>
      <c r="AM7" s="225">
        <v>10</v>
      </c>
      <c r="AN7" s="225">
        <v>10</v>
      </c>
      <c r="AP7" s="209"/>
    </row>
    <row r="8" spans="1:42" s="65" customFormat="1" ht="12.75" customHeight="1">
      <c r="A8" s="106"/>
      <c r="B8" s="106"/>
      <c r="C8" s="106"/>
      <c r="D8" s="106" t="s">
        <v>430</v>
      </c>
      <c r="E8" s="106"/>
      <c r="F8" s="106"/>
      <c r="G8" s="106"/>
      <c r="H8" s="106"/>
      <c r="I8" s="106"/>
      <c r="J8" s="106"/>
      <c r="K8" s="225">
        <v>10</v>
      </c>
      <c r="L8" s="225">
        <v>10</v>
      </c>
      <c r="M8" s="225">
        <v>10</v>
      </c>
      <c r="N8" s="225">
        <v>10</v>
      </c>
      <c r="O8" s="225">
        <v>10</v>
      </c>
      <c r="P8" s="225">
        <v>10</v>
      </c>
      <c r="Q8" s="227">
        <v>10</v>
      </c>
      <c r="R8" s="227">
        <v>10</v>
      </c>
      <c r="S8" s="225">
        <v>10</v>
      </c>
      <c r="T8" s="227">
        <v>10</v>
      </c>
      <c r="U8" s="227">
        <v>10</v>
      </c>
      <c r="V8" s="225">
        <v>10</v>
      </c>
      <c r="W8" s="225">
        <v>10</v>
      </c>
      <c r="X8" s="225">
        <v>10</v>
      </c>
      <c r="Y8" s="225">
        <v>10</v>
      </c>
      <c r="Z8" s="225">
        <v>10</v>
      </c>
      <c r="AA8" s="225">
        <v>10</v>
      </c>
      <c r="AB8" s="225">
        <v>10</v>
      </c>
      <c r="AC8" s="225">
        <v>10</v>
      </c>
      <c r="AD8" s="225">
        <v>10</v>
      </c>
      <c r="AE8" s="225">
        <v>10</v>
      </c>
      <c r="AF8" s="225">
        <v>10</v>
      </c>
      <c r="AG8" s="225">
        <v>10</v>
      </c>
      <c r="AH8" s="225">
        <v>10</v>
      </c>
      <c r="AI8" s="225">
        <v>10</v>
      </c>
      <c r="AJ8" s="225">
        <v>0</v>
      </c>
      <c r="AK8" s="225">
        <v>10</v>
      </c>
      <c r="AL8" s="225">
        <v>10</v>
      </c>
      <c r="AM8" s="225">
        <v>10</v>
      </c>
      <c r="AN8" s="225">
        <v>10</v>
      </c>
      <c r="AP8" s="209"/>
    </row>
    <row r="9" spans="1:42" s="65" customFormat="1" ht="12.75" customHeight="1">
      <c r="A9" s="106"/>
      <c r="B9" s="106"/>
      <c r="C9" s="106"/>
      <c r="D9" s="106" t="s">
        <v>433</v>
      </c>
      <c r="E9" s="106"/>
      <c r="F9" s="106"/>
      <c r="G9" s="106"/>
      <c r="H9" s="106"/>
      <c r="I9" s="106"/>
      <c r="J9" s="106"/>
      <c r="K9" s="225">
        <v>10</v>
      </c>
      <c r="L9" s="225">
        <v>10</v>
      </c>
      <c r="M9" s="225">
        <v>10</v>
      </c>
      <c r="N9" s="225">
        <v>10</v>
      </c>
      <c r="O9" s="225">
        <v>10</v>
      </c>
      <c r="P9" s="225">
        <v>10</v>
      </c>
      <c r="Q9" s="227">
        <v>10</v>
      </c>
      <c r="R9" s="227">
        <v>10</v>
      </c>
      <c r="S9" s="225">
        <v>10</v>
      </c>
      <c r="T9" s="227">
        <v>10</v>
      </c>
      <c r="U9" s="227">
        <v>10</v>
      </c>
      <c r="V9" s="225">
        <v>10</v>
      </c>
      <c r="W9" s="225">
        <v>10</v>
      </c>
      <c r="X9" s="225">
        <v>10</v>
      </c>
      <c r="Y9" s="225">
        <v>10</v>
      </c>
      <c r="Z9" s="225">
        <v>10</v>
      </c>
      <c r="AA9" s="225">
        <v>10</v>
      </c>
      <c r="AB9" s="225">
        <v>10</v>
      </c>
      <c r="AC9" s="225">
        <v>10</v>
      </c>
      <c r="AD9" s="225">
        <v>10</v>
      </c>
      <c r="AE9" s="225">
        <v>10</v>
      </c>
      <c r="AF9" s="225">
        <v>10</v>
      </c>
      <c r="AG9" s="225">
        <v>10</v>
      </c>
      <c r="AH9" s="225">
        <v>10</v>
      </c>
      <c r="AI9" s="225">
        <v>10</v>
      </c>
      <c r="AJ9" s="225">
        <v>0</v>
      </c>
      <c r="AK9" s="225">
        <v>10</v>
      </c>
      <c r="AL9" s="225">
        <v>10</v>
      </c>
      <c r="AM9" s="225">
        <v>10</v>
      </c>
      <c r="AN9" s="225">
        <v>10</v>
      </c>
      <c r="AP9" s="209"/>
    </row>
    <row r="10" spans="1:42" s="65" customFormat="1" ht="12.75" customHeight="1">
      <c r="A10" s="106"/>
      <c r="B10" s="106"/>
      <c r="C10" s="106"/>
      <c r="D10" s="106" t="s">
        <v>438</v>
      </c>
      <c r="E10" s="106"/>
      <c r="F10" s="106"/>
      <c r="G10" s="106"/>
      <c r="H10" s="106"/>
      <c r="I10" s="106"/>
      <c r="J10" s="106"/>
      <c r="K10" s="225">
        <v>10</v>
      </c>
      <c r="L10" s="225">
        <v>10</v>
      </c>
      <c r="M10" s="225">
        <v>10</v>
      </c>
      <c r="N10" s="225">
        <v>10</v>
      </c>
      <c r="O10" s="225">
        <v>10</v>
      </c>
      <c r="P10" s="225">
        <v>10</v>
      </c>
      <c r="Q10" s="227" t="s">
        <v>347</v>
      </c>
      <c r="R10" s="227" t="s">
        <v>347</v>
      </c>
      <c r="S10" s="225">
        <v>10</v>
      </c>
      <c r="T10" s="227" t="s">
        <v>347</v>
      </c>
      <c r="U10" s="227" t="s">
        <v>347</v>
      </c>
      <c r="V10" s="225">
        <v>10</v>
      </c>
      <c r="W10" s="225" t="s">
        <v>347</v>
      </c>
      <c r="X10" s="225" t="s">
        <v>347</v>
      </c>
      <c r="Y10" s="225">
        <v>10</v>
      </c>
      <c r="Z10" s="225">
        <v>10</v>
      </c>
      <c r="AA10" s="225">
        <v>10</v>
      </c>
      <c r="AB10" s="225">
        <v>10</v>
      </c>
      <c r="AC10" s="225">
        <v>10</v>
      </c>
      <c r="AD10" s="225">
        <v>10</v>
      </c>
      <c r="AE10" s="225">
        <v>10</v>
      </c>
      <c r="AF10" s="225">
        <v>10</v>
      </c>
      <c r="AG10" s="225">
        <v>10</v>
      </c>
      <c r="AH10" s="225">
        <v>10</v>
      </c>
      <c r="AI10" s="225">
        <v>10</v>
      </c>
      <c r="AJ10" s="225">
        <v>0</v>
      </c>
      <c r="AK10" s="225">
        <v>10</v>
      </c>
      <c r="AL10" s="225">
        <v>10</v>
      </c>
      <c r="AM10" s="225">
        <v>10</v>
      </c>
      <c r="AN10" s="225">
        <v>10</v>
      </c>
      <c r="AP10" s="209"/>
    </row>
    <row r="11" spans="1:42" s="65" customFormat="1" ht="12.75" customHeight="1">
      <c r="A11" s="106"/>
      <c r="B11" s="106"/>
      <c r="C11" s="106"/>
      <c r="D11" s="106" t="s">
        <v>442</v>
      </c>
      <c r="E11" s="106"/>
      <c r="F11" s="106"/>
      <c r="G11" s="106"/>
      <c r="H11" s="106"/>
      <c r="I11" s="106"/>
      <c r="J11" s="106"/>
      <c r="K11" s="225">
        <v>10</v>
      </c>
      <c r="L11" s="225">
        <v>5</v>
      </c>
      <c r="M11" s="225">
        <v>10</v>
      </c>
      <c r="N11" s="225">
        <v>10</v>
      </c>
      <c r="O11" s="225">
        <v>10</v>
      </c>
      <c r="P11" s="225">
        <v>10</v>
      </c>
      <c r="Q11" s="227">
        <v>10</v>
      </c>
      <c r="R11" s="227">
        <v>10</v>
      </c>
      <c r="S11" s="225">
        <v>10</v>
      </c>
      <c r="T11" s="227">
        <v>0</v>
      </c>
      <c r="U11" s="227">
        <v>0</v>
      </c>
      <c r="V11" s="225">
        <v>0</v>
      </c>
      <c r="W11" s="225">
        <v>10</v>
      </c>
      <c r="X11" s="225">
        <v>10</v>
      </c>
      <c r="Y11" s="225">
        <v>10</v>
      </c>
      <c r="Z11" s="225">
        <v>10</v>
      </c>
      <c r="AA11" s="225">
        <v>10</v>
      </c>
      <c r="AB11" s="225">
        <v>10</v>
      </c>
      <c r="AC11" s="225">
        <v>10</v>
      </c>
      <c r="AD11" s="225">
        <v>10</v>
      </c>
      <c r="AE11" s="225">
        <v>10</v>
      </c>
      <c r="AF11" s="225">
        <v>10</v>
      </c>
      <c r="AG11" s="225">
        <v>10</v>
      </c>
      <c r="AH11" s="225">
        <v>10</v>
      </c>
      <c r="AI11" s="225">
        <v>10</v>
      </c>
      <c r="AJ11" s="225">
        <v>5</v>
      </c>
      <c r="AK11" s="225">
        <v>10</v>
      </c>
      <c r="AL11" s="225">
        <v>10</v>
      </c>
      <c r="AM11" s="225">
        <v>10</v>
      </c>
      <c r="AN11" s="225">
        <v>10</v>
      </c>
      <c r="AP11" s="209"/>
    </row>
    <row r="12" spans="1:42" s="65" customFormat="1" ht="12.75" customHeight="1">
      <c r="A12" s="106"/>
      <c r="B12" s="106"/>
      <c r="C12" s="106"/>
      <c r="D12" s="106" t="s">
        <v>446</v>
      </c>
      <c r="E12" s="106"/>
      <c r="F12" s="106"/>
      <c r="G12" s="106"/>
      <c r="H12" s="106"/>
      <c r="I12" s="106"/>
      <c r="J12" s="106"/>
      <c r="K12" s="225">
        <v>10</v>
      </c>
      <c r="L12" s="225">
        <v>10</v>
      </c>
      <c r="M12" s="225">
        <v>10</v>
      </c>
      <c r="N12" s="225">
        <v>10</v>
      </c>
      <c r="O12" s="225">
        <v>10</v>
      </c>
      <c r="P12" s="225">
        <v>10</v>
      </c>
      <c r="Q12" s="227" t="s">
        <v>347</v>
      </c>
      <c r="R12" s="227" t="s">
        <v>347</v>
      </c>
      <c r="S12" s="225">
        <v>10</v>
      </c>
      <c r="T12" s="227" t="s">
        <v>347</v>
      </c>
      <c r="U12" s="227" t="s">
        <v>347</v>
      </c>
      <c r="V12" s="225">
        <v>10</v>
      </c>
      <c r="W12" s="225" t="s">
        <v>347</v>
      </c>
      <c r="X12" s="225" t="s">
        <v>347</v>
      </c>
      <c r="Y12" s="225">
        <v>10</v>
      </c>
      <c r="Z12" s="225">
        <v>10</v>
      </c>
      <c r="AA12" s="225">
        <v>10</v>
      </c>
      <c r="AB12" s="225">
        <v>10</v>
      </c>
      <c r="AC12" s="225">
        <v>10</v>
      </c>
      <c r="AD12" s="225">
        <v>10</v>
      </c>
      <c r="AE12" s="225">
        <v>10</v>
      </c>
      <c r="AF12" s="225">
        <v>10</v>
      </c>
      <c r="AG12" s="225">
        <v>10</v>
      </c>
      <c r="AH12" s="225">
        <v>10</v>
      </c>
      <c r="AI12" s="225">
        <v>10</v>
      </c>
      <c r="AJ12" s="225">
        <v>0</v>
      </c>
      <c r="AK12" s="225">
        <v>10</v>
      </c>
      <c r="AL12" s="225">
        <v>10</v>
      </c>
      <c r="AM12" s="225">
        <v>10</v>
      </c>
      <c r="AN12" s="225">
        <v>10</v>
      </c>
      <c r="AP12" s="209"/>
    </row>
    <row r="13" spans="1:42" s="65" customFormat="1" ht="12.75" customHeight="1">
      <c r="A13" s="106"/>
      <c r="B13" s="106"/>
      <c r="C13" s="106"/>
      <c r="D13" s="106" t="s">
        <v>453</v>
      </c>
      <c r="E13" s="106"/>
      <c r="F13" s="106"/>
      <c r="G13" s="106"/>
      <c r="H13" s="106"/>
      <c r="I13" s="106"/>
      <c r="J13" s="106"/>
      <c r="K13" s="225">
        <v>10</v>
      </c>
      <c r="L13" s="225">
        <v>10</v>
      </c>
      <c r="M13" s="225">
        <v>10</v>
      </c>
      <c r="N13" s="225">
        <v>10</v>
      </c>
      <c r="O13" s="225">
        <v>10</v>
      </c>
      <c r="P13" s="225">
        <v>10</v>
      </c>
      <c r="Q13" s="227">
        <v>10</v>
      </c>
      <c r="R13" s="227" t="s">
        <v>347</v>
      </c>
      <c r="S13" s="225">
        <v>10</v>
      </c>
      <c r="T13" s="227">
        <v>10</v>
      </c>
      <c r="U13" s="227" t="s">
        <v>347</v>
      </c>
      <c r="V13" s="225">
        <v>10</v>
      </c>
      <c r="W13" s="225" t="s">
        <v>347</v>
      </c>
      <c r="X13" s="225" t="s">
        <v>347</v>
      </c>
      <c r="Y13" s="225">
        <v>10</v>
      </c>
      <c r="Z13" s="225">
        <v>10</v>
      </c>
      <c r="AA13" s="225">
        <v>10</v>
      </c>
      <c r="AB13" s="225">
        <v>10</v>
      </c>
      <c r="AC13" s="225">
        <v>10</v>
      </c>
      <c r="AD13" s="225">
        <v>10</v>
      </c>
      <c r="AE13" s="225">
        <v>10</v>
      </c>
      <c r="AF13" s="225">
        <v>10</v>
      </c>
      <c r="AG13" s="225">
        <v>10</v>
      </c>
      <c r="AH13" s="225">
        <v>10</v>
      </c>
      <c r="AI13" s="225">
        <v>10</v>
      </c>
      <c r="AJ13" s="225">
        <v>0</v>
      </c>
      <c r="AK13" s="225">
        <v>10</v>
      </c>
      <c r="AL13" s="225">
        <v>10</v>
      </c>
      <c r="AM13" s="225">
        <v>10</v>
      </c>
      <c r="AN13" s="225">
        <v>10</v>
      </c>
      <c r="AP13" s="209"/>
    </row>
    <row r="14" spans="1:42" s="65" customFormat="1" ht="12.75" customHeight="1">
      <c r="A14" s="106"/>
      <c r="B14" s="106"/>
      <c r="C14" s="106"/>
      <c r="D14" s="106" t="s">
        <v>459</v>
      </c>
      <c r="E14" s="106"/>
      <c r="F14" s="106"/>
      <c r="G14" s="106"/>
      <c r="H14" s="106"/>
      <c r="I14" s="106"/>
      <c r="J14" s="106"/>
      <c r="K14" s="225">
        <v>10</v>
      </c>
      <c r="L14" s="225">
        <v>10</v>
      </c>
      <c r="M14" s="225">
        <v>10</v>
      </c>
      <c r="N14" s="225">
        <v>10</v>
      </c>
      <c r="O14" s="225">
        <v>10</v>
      </c>
      <c r="P14" s="225">
        <v>10</v>
      </c>
      <c r="Q14" s="227">
        <v>10</v>
      </c>
      <c r="R14" s="227">
        <v>10</v>
      </c>
      <c r="S14" s="225">
        <v>10</v>
      </c>
      <c r="T14" s="227">
        <v>10</v>
      </c>
      <c r="U14" s="227">
        <v>10</v>
      </c>
      <c r="V14" s="225">
        <v>10</v>
      </c>
      <c r="W14" s="225">
        <v>10</v>
      </c>
      <c r="X14" s="225">
        <v>10</v>
      </c>
      <c r="Y14" s="225">
        <v>10</v>
      </c>
      <c r="Z14" s="225">
        <v>10</v>
      </c>
      <c r="AA14" s="225">
        <v>10</v>
      </c>
      <c r="AB14" s="225">
        <v>10</v>
      </c>
      <c r="AC14" s="225">
        <v>10</v>
      </c>
      <c r="AD14" s="225">
        <v>10</v>
      </c>
      <c r="AE14" s="225">
        <v>10</v>
      </c>
      <c r="AF14" s="225">
        <v>10</v>
      </c>
      <c r="AG14" s="225">
        <v>10</v>
      </c>
      <c r="AH14" s="225">
        <v>10</v>
      </c>
      <c r="AI14" s="225">
        <v>10</v>
      </c>
      <c r="AJ14" s="225">
        <v>5</v>
      </c>
      <c r="AK14" s="225">
        <v>10</v>
      </c>
      <c r="AL14" s="225">
        <v>10</v>
      </c>
      <c r="AM14" s="225">
        <v>10</v>
      </c>
      <c r="AN14" s="225">
        <v>10</v>
      </c>
      <c r="AP14" s="209"/>
    </row>
    <row r="15" spans="1:42" s="65" customFormat="1" ht="12.75" customHeight="1">
      <c r="A15" s="106"/>
      <c r="B15" s="106"/>
      <c r="C15" s="106"/>
      <c r="D15" s="106" t="s">
        <v>462</v>
      </c>
      <c r="E15" s="106"/>
      <c r="F15" s="106"/>
      <c r="G15" s="106"/>
      <c r="H15" s="106"/>
      <c r="I15" s="106"/>
      <c r="J15" s="106"/>
      <c r="K15" s="225">
        <v>10</v>
      </c>
      <c r="L15" s="225">
        <v>10</v>
      </c>
      <c r="M15" s="225">
        <v>10</v>
      </c>
      <c r="N15" s="225">
        <v>10</v>
      </c>
      <c r="O15" s="225">
        <v>10</v>
      </c>
      <c r="P15" s="225">
        <v>10</v>
      </c>
      <c r="Q15" s="227">
        <v>10</v>
      </c>
      <c r="R15" s="227" t="s">
        <v>347</v>
      </c>
      <c r="S15" s="225">
        <v>10</v>
      </c>
      <c r="T15" s="227">
        <v>10</v>
      </c>
      <c r="U15" s="227" t="s">
        <v>347</v>
      </c>
      <c r="V15" s="225">
        <v>10</v>
      </c>
      <c r="W15" s="225" t="s">
        <v>347</v>
      </c>
      <c r="X15" s="225" t="s">
        <v>347</v>
      </c>
      <c r="Y15" s="225">
        <v>10</v>
      </c>
      <c r="Z15" s="225">
        <v>10</v>
      </c>
      <c r="AA15" s="225">
        <v>10</v>
      </c>
      <c r="AB15" s="225">
        <v>10</v>
      </c>
      <c r="AC15" s="225">
        <v>10</v>
      </c>
      <c r="AD15" s="225">
        <v>10</v>
      </c>
      <c r="AE15" s="225">
        <v>10</v>
      </c>
      <c r="AF15" s="225">
        <v>10</v>
      </c>
      <c r="AG15" s="225">
        <v>10</v>
      </c>
      <c r="AH15" s="225">
        <v>10</v>
      </c>
      <c r="AI15" s="225">
        <v>10</v>
      </c>
      <c r="AJ15" s="225">
        <v>5</v>
      </c>
      <c r="AK15" s="225">
        <v>10</v>
      </c>
      <c r="AL15" s="225">
        <v>10</v>
      </c>
      <c r="AM15" s="225">
        <v>10</v>
      </c>
      <c r="AN15" s="225">
        <v>10</v>
      </c>
      <c r="AP15" s="209"/>
    </row>
    <row r="16" spans="1:42" s="65" customFormat="1" ht="12.75" customHeight="1">
      <c r="A16" s="106"/>
      <c r="B16" s="106"/>
      <c r="C16" s="106"/>
      <c r="D16" s="106" t="s">
        <v>466</v>
      </c>
      <c r="E16" s="106"/>
      <c r="F16" s="106"/>
      <c r="G16" s="106"/>
      <c r="H16" s="106"/>
      <c r="I16" s="106"/>
      <c r="J16" s="106"/>
      <c r="K16" s="225">
        <v>10</v>
      </c>
      <c r="L16" s="225">
        <v>10</v>
      </c>
      <c r="M16" s="225">
        <v>10</v>
      </c>
      <c r="N16" s="225">
        <v>10</v>
      </c>
      <c r="O16" s="225">
        <v>10</v>
      </c>
      <c r="P16" s="225">
        <v>10</v>
      </c>
      <c r="Q16" s="227">
        <v>10</v>
      </c>
      <c r="R16" s="227">
        <v>10</v>
      </c>
      <c r="S16" s="225">
        <v>10</v>
      </c>
      <c r="T16" s="227">
        <v>10</v>
      </c>
      <c r="U16" s="227">
        <v>10</v>
      </c>
      <c r="V16" s="225">
        <v>10</v>
      </c>
      <c r="W16" s="225">
        <v>10</v>
      </c>
      <c r="X16" s="225">
        <v>10</v>
      </c>
      <c r="Y16" s="225">
        <v>10</v>
      </c>
      <c r="Z16" s="225">
        <v>10</v>
      </c>
      <c r="AA16" s="225">
        <v>10</v>
      </c>
      <c r="AB16" s="225">
        <v>10</v>
      </c>
      <c r="AC16" s="225">
        <v>10</v>
      </c>
      <c r="AD16" s="225">
        <v>10</v>
      </c>
      <c r="AE16" s="225">
        <v>10</v>
      </c>
      <c r="AF16" s="225">
        <v>10</v>
      </c>
      <c r="AG16" s="225">
        <v>10</v>
      </c>
      <c r="AH16" s="225">
        <v>10</v>
      </c>
      <c r="AI16" s="225">
        <v>10</v>
      </c>
      <c r="AJ16" s="225">
        <v>0</v>
      </c>
      <c r="AK16" s="225">
        <v>10</v>
      </c>
      <c r="AL16" s="225">
        <v>10</v>
      </c>
      <c r="AM16" s="225">
        <v>10</v>
      </c>
      <c r="AN16" s="225">
        <v>10</v>
      </c>
      <c r="AP16" s="209"/>
    </row>
    <row r="17" spans="1:42" s="65" customFormat="1" ht="12.75" customHeight="1">
      <c r="A17" s="106"/>
      <c r="B17" s="106"/>
      <c r="C17" s="106"/>
      <c r="D17" s="106" t="s">
        <v>470</v>
      </c>
      <c r="E17" s="106"/>
      <c r="F17" s="106"/>
      <c r="G17" s="106"/>
      <c r="H17" s="106"/>
      <c r="I17" s="106"/>
      <c r="J17" s="106"/>
      <c r="K17" s="225">
        <v>10</v>
      </c>
      <c r="L17" s="225">
        <v>10</v>
      </c>
      <c r="M17" s="225">
        <v>10</v>
      </c>
      <c r="N17" s="225">
        <v>10</v>
      </c>
      <c r="O17" s="225">
        <v>10</v>
      </c>
      <c r="P17" s="225">
        <v>10</v>
      </c>
      <c r="Q17" s="227">
        <v>10</v>
      </c>
      <c r="R17" s="227">
        <v>10</v>
      </c>
      <c r="S17" s="225">
        <v>10</v>
      </c>
      <c r="T17" s="227">
        <v>10</v>
      </c>
      <c r="U17" s="227">
        <v>10</v>
      </c>
      <c r="V17" s="225">
        <v>10</v>
      </c>
      <c r="W17" s="225">
        <v>10</v>
      </c>
      <c r="X17" s="225">
        <v>10</v>
      </c>
      <c r="Y17" s="225">
        <v>10</v>
      </c>
      <c r="Z17" s="225">
        <v>10</v>
      </c>
      <c r="AA17" s="225">
        <v>10</v>
      </c>
      <c r="AB17" s="225">
        <v>10</v>
      </c>
      <c r="AC17" s="225">
        <v>10</v>
      </c>
      <c r="AD17" s="225">
        <v>10</v>
      </c>
      <c r="AE17" s="225">
        <v>10</v>
      </c>
      <c r="AF17" s="225">
        <v>10</v>
      </c>
      <c r="AG17" s="225">
        <v>10</v>
      </c>
      <c r="AH17" s="225">
        <v>10</v>
      </c>
      <c r="AI17" s="225">
        <v>10</v>
      </c>
      <c r="AJ17" s="225">
        <v>10</v>
      </c>
      <c r="AK17" s="225">
        <v>10</v>
      </c>
      <c r="AL17" s="225">
        <v>10</v>
      </c>
      <c r="AM17" s="225">
        <v>10</v>
      </c>
      <c r="AN17" s="225">
        <v>10</v>
      </c>
      <c r="AP17" s="209"/>
    </row>
    <row r="18" spans="1:42" s="65" customFormat="1" ht="12.75" customHeight="1">
      <c r="A18" s="106"/>
      <c r="B18" s="106"/>
      <c r="C18" s="106"/>
      <c r="D18" s="106" t="s">
        <v>475</v>
      </c>
      <c r="E18" s="106"/>
      <c r="F18" s="106"/>
      <c r="G18" s="106"/>
      <c r="H18" s="106"/>
      <c r="I18" s="106"/>
      <c r="J18" s="106"/>
      <c r="K18" s="225">
        <v>10</v>
      </c>
      <c r="L18" s="225">
        <v>10</v>
      </c>
      <c r="M18" s="225">
        <v>10</v>
      </c>
      <c r="N18" s="225">
        <v>10</v>
      </c>
      <c r="O18" s="225">
        <v>10</v>
      </c>
      <c r="P18" s="225">
        <v>10</v>
      </c>
      <c r="Q18" s="227" t="s">
        <v>347</v>
      </c>
      <c r="R18" s="227" t="s">
        <v>347</v>
      </c>
      <c r="S18" s="225">
        <v>10</v>
      </c>
      <c r="T18" s="227" t="s">
        <v>347</v>
      </c>
      <c r="U18" s="227" t="s">
        <v>347</v>
      </c>
      <c r="V18" s="225">
        <v>10</v>
      </c>
      <c r="W18" s="225" t="s">
        <v>347</v>
      </c>
      <c r="X18" s="225" t="s">
        <v>347</v>
      </c>
      <c r="Y18" s="225">
        <v>10</v>
      </c>
      <c r="Z18" s="225">
        <v>10</v>
      </c>
      <c r="AA18" s="225">
        <v>10</v>
      </c>
      <c r="AB18" s="225">
        <v>10</v>
      </c>
      <c r="AC18" s="225">
        <v>10</v>
      </c>
      <c r="AD18" s="225">
        <v>10</v>
      </c>
      <c r="AE18" s="225">
        <v>10</v>
      </c>
      <c r="AF18" s="225">
        <v>10</v>
      </c>
      <c r="AG18" s="225">
        <v>10</v>
      </c>
      <c r="AH18" s="225">
        <v>10</v>
      </c>
      <c r="AI18" s="225">
        <v>10</v>
      </c>
      <c r="AJ18" s="225">
        <v>0</v>
      </c>
      <c r="AK18" s="225">
        <v>10</v>
      </c>
      <c r="AL18" s="225">
        <v>10</v>
      </c>
      <c r="AM18" s="225">
        <v>10</v>
      </c>
      <c r="AN18" s="225">
        <v>10</v>
      </c>
      <c r="AP18" s="209"/>
    </row>
    <row r="19" spans="1:42" s="65" customFormat="1" ht="12.75" customHeight="1">
      <c r="A19" s="106"/>
      <c r="B19" s="106"/>
      <c r="C19" s="106"/>
      <c r="D19" s="106" t="s">
        <v>480</v>
      </c>
      <c r="E19" s="106"/>
      <c r="F19" s="106"/>
      <c r="G19" s="106"/>
      <c r="H19" s="106"/>
      <c r="I19" s="106"/>
      <c r="J19" s="106"/>
      <c r="K19" s="225">
        <v>10</v>
      </c>
      <c r="L19" s="225">
        <v>10</v>
      </c>
      <c r="M19" s="225">
        <v>10</v>
      </c>
      <c r="N19" s="225">
        <v>10</v>
      </c>
      <c r="O19" s="225">
        <v>10</v>
      </c>
      <c r="P19" s="225">
        <v>10</v>
      </c>
      <c r="Q19" s="227">
        <v>10</v>
      </c>
      <c r="R19" s="227">
        <v>10</v>
      </c>
      <c r="S19" s="225">
        <v>10</v>
      </c>
      <c r="T19" s="227">
        <v>10</v>
      </c>
      <c r="U19" s="227">
        <v>10</v>
      </c>
      <c r="V19" s="225">
        <v>10</v>
      </c>
      <c r="W19" s="225">
        <v>10</v>
      </c>
      <c r="X19" s="225">
        <v>10</v>
      </c>
      <c r="Y19" s="225">
        <v>10</v>
      </c>
      <c r="Z19" s="225">
        <v>10</v>
      </c>
      <c r="AA19" s="225">
        <v>10</v>
      </c>
      <c r="AB19" s="225">
        <v>10</v>
      </c>
      <c r="AC19" s="225">
        <v>10</v>
      </c>
      <c r="AD19" s="225">
        <v>10</v>
      </c>
      <c r="AE19" s="225">
        <v>10</v>
      </c>
      <c r="AF19" s="225">
        <v>10</v>
      </c>
      <c r="AG19" s="225">
        <v>10</v>
      </c>
      <c r="AH19" s="225">
        <v>10</v>
      </c>
      <c r="AI19" s="225">
        <v>10</v>
      </c>
      <c r="AJ19" s="225">
        <v>5</v>
      </c>
      <c r="AK19" s="225">
        <v>10</v>
      </c>
      <c r="AL19" s="225">
        <v>10</v>
      </c>
      <c r="AM19" s="225">
        <v>10</v>
      </c>
      <c r="AN19" s="225">
        <v>10</v>
      </c>
      <c r="AP19" s="209"/>
    </row>
    <row r="20" spans="1:42" s="65" customFormat="1" ht="12.75" customHeight="1">
      <c r="A20" s="106"/>
      <c r="B20" s="106"/>
      <c r="C20" s="106"/>
      <c r="D20" s="106" t="s">
        <v>485</v>
      </c>
      <c r="E20" s="106"/>
      <c r="F20" s="106"/>
      <c r="G20" s="106"/>
      <c r="H20" s="106"/>
      <c r="I20" s="106"/>
      <c r="J20" s="106"/>
      <c r="K20" s="225">
        <v>10</v>
      </c>
      <c r="L20" s="225">
        <v>10</v>
      </c>
      <c r="M20" s="225">
        <v>10</v>
      </c>
      <c r="N20" s="225">
        <v>10</v>
      </c>
      <c r="O20" s="225">
        <v>10</v>
      </c>
      <c r="P20" s="225">
        <v>10</v>
      </c>
      <c r="Q20" s="227">
        <v>10</v>
      </c>
      <c r="R20" s="227">
        <v>10</v>
      </c>
      <c r="S20" s="225">
        <v>10</v>
      </c>
      <c r="T20" s="227">
        <v>10</v>
      </c>
      <c r="U20" s="227">
        <v>10</v>
      </c>
      <c r="V20" s="225">
        <v>10</v>
      </c>
      <c r="W20" s="225">
        <v>10</v>
      </c>
      <c r="X20" s="225">
        <v>10</v>
      </c>
      <c r="Y20" s="225">
        <v>10</v>
      </c>
      <c r="Z20" s="225">
        <v>10</v>
      </c>
      <c r="AA20" s="225">
        <v>10</v>
      </c>
      <c r="AB20" s="225">
        <v>10</v>
      </c>
      <c r="AC20" s="225">
        <v>10</v>
      </c>
      <c r="AD20" s="225">
        <v>10</v>
      </c>
      <c r="AE20" s="225">
        <v>10</v>
      </c>
      <c r="AF20" s="225">
        <v>10</v>
      </c>
      <c r="AG20" s="225">
        <v>10</v>
      </c>
      <c r="AH20" s="225">
        <v>10</v>
      </c>
      <c r="AI20" s="225">
        <v>10</v>
      </c>
      <c r="AJ20" s="225">
        <v>10</v>
      </c>
      <c r="AK20" s="225">
        <v>10</v>
      </c>
      <c r="AL20" s="225">
        <v>10</v>
      </c>
      <c r="AM20" s="225">
        <v>10</v>
      </c>
      <c r="AN20" s="225">
        <v>10</v>
      </c>
      <c r="AP20" s="209"/>
    </row>
    <row r="21" spans="1:42" s="65" customFormat="1" ht="12.75" customHeight="1">
      <c r="A21" s="106"/>
      <c r="B21" s="106"/>
      <c r="C21" s="106"/>
      <c r="D21" s="106" t="s">
        <v>491</v>
      </c>
      <c r="E21" s="106"/>
      <c r="F21" s="106"/>
      <c r="G21" s="106"/>
      <c r="H21" s="106"/>
      <c r="I21" s="106"/>
      <c r="J21" s="106"/>
      <c r="K21" s="225">
        <v>10</v>
      </c>
      <c r="L21" s="225">
        <v>10</v>
      </c>
      <c r="M21" s="225">
        <v>10</v>
      </c>
      <c r="N21" s="225">
        <v>10</v>
      </c>
      <c r="O21" s="225">
        <v>10</v>
      </c>
      <c r="P21" s="225">
        <v>10</v>
      </c>
      <c r="Q21" s="227">
        <v>10</v>
      </c>
      <c r="R21" s="227">
        <v>10</v>
      </c>
      <c r="S21" s="225">
        <v>10</v>
      </c>
      <c r="T21" s="227">
        <v>10</v>
      </c>
      <c r="U21" s="227">
        <v>10</v>
      </c>
      <c r="V21" s="225">
        <v>10</v>
      </c>
      <c r="W21" s="225">
        <v>10</v>
      </c>
      <c r="X21" s="225">
        <v>10</v>
      </c>
      <c r="Y21" s="225">
        <v>10</v>
      </c>
      <c r="Z21" s="225">
        <v>10</v>
      </c>
      <c r="AA21" s="225">
        <v>10</v>
      </c>
      <c r="AB21" s="225">
        <v>10</v>
      </c>
      <c r="AC21" s="225">
        <v>10</v>
      </c>
      <c r="AD21" s="225">
        <v>10</v>
      </c>
      <c r="AE21" s="225">
        <v>10</v>
      </c>
      <c r="AF21" s="225">
        <v>10</v>
      </c>
      <c r="AG21" s="225">
        <v>10</v>
      </c>
      <c r="AH21" s="225">
        <v>10</v>
      </c>
      <c r="AI21" s="225">
        <v>10</v>
      </c>
      <c r="AJ21" s="225">
        <v>0</v>
      </c>
      <c r="AK21" s="225">
        <v>10</v>
      </c>
      <c r="AL21" s="225">
        <v>10</v>
      </c>
      <c r="AM21" s="225">
        <v>10</v>
      </c>
      <c r="AN21" s="225">
        <v>10</v>
      </c>
      <c r="AP21" s="209"/>
    </row>
    <row r="22" spans="1:42" s="65" customFormat="1" ht="12.75" customHeight="1">
      <c r="A22" s="106"/>
      <c r="B22" s="106"/>
      <c r="C22" s="106"/>
      <c r="D22" s="106" t="s">
        <v>495</v>
      </c>
      <c r="E22" s="106"/>
      <c r="F22" s="106"/>
      <c r="G22" s="106"/>
      <c r="H22" s="106"/>
      <c r="I22" s="106"/>
      <c r="J22" s="106"/>
      <c r="K22" s="225">
        <v>10</v>
      </c>
      <c r="L22" s="225">
        <v>10</v>
      </c>
      <c r="M22" s="225">
        <v>10</v>
      </c>
      <c r="N22" s="225">
        <v>10</v>
      </c>
      <c r="O22" s="225">
        <v>10</v>
      </c>
      <c r="P22" s="225">
        <v>10</v>
      </c>
      <c r="Q22" s="227">
        <v>10</v>
      </c>
      <c r="R22" s="227">
        <v>10</v>
      </c>
      <c r="S22" s="225">
        <v>10</v>
      </c>
      <c r="T22" s="227">
        <v>10</v>
      </c>
      <c r="U22" s="227">
        <v>10</v>
      </c>
      <c r="V22" s="225">
        <v>10</v>
      </c>
      <c r="W22" s="225">
        <v>10</v>
      </c>
      <c r="X22" s="225">
        <v>10</v>
      </c>
      <c r="Y22" s="225">
        <v>10</v>
      </c>
      <c r="Z22" s="225">
        <v>10</v>
      </c>
      <c r="AA22" s="225">
        <v>10</v>
      </c>
      <c r="AB22" s="225">
        <v>10</v>
      </c>
      <c r="AC22" s="225">
        <v>10</v>
      </c>
      <c r="AD22" s="225">
        <v>10</v>
      </c>
      <c r="AE22" s="225">
        <v>10</v>
      </c>
      <c r="AF22" s="225">
        <v>10</v>
      </c>
      <c r="AG22" s="225">
        <v>10</v>
      </c>
      <c r="AH22" s="225">
        <v>10</v>
      </c>
      <c r="AI22" s="225">
        <v>10</v>
      </c>
      <c r="AJ22" s="225">
        <v>10</v>
      </c>
      <c r="AK22" s="225">
        <v>10</v>
      </c>
      <c r="AL22" s="225">
        <v>10</v>
      </c>
      <c r="AM22" s="225">
        <v>10</v>
      </c>
      <c r="AN22" s="225">
        <v>10</v>
      </c>
      <c r="AP22" s="209"/>
    </row>
    <row r="23" spans="1:42" s="65" customFormat="1" ht="12.75" customHeight="1">
      <c r="A23" s="106"/>
      <c r="B23" s="106"/>
      <c r="C23" s="106"/>
      <c r="D23" s="106" t="s">
        <v>498</v>
      </c>
      <c r="E23" s="106"/>
      <c r="F23" s="106"/>
      <c r="G23" s="106"/>
      <c r="H23" s="106"/>
      <c r="I23" s="106"/>
      <c r="J23" s="106"/>
      <c r="K23" s="225">
        <v>10</v>
      </c>
      <c r="L23" s="225">
        <v>10</v>
      </c>
      <c r="M23" s="225">
        <v>10</v>
      </c>
      <c r="N23" s="225">
        <v>10</v>
      </c>
      <c r="O23" s="225">
        <v>10</v>
      </c>
      <c r="P23" s="225">
        <v>10</v>
      </c>
      <c r="Q23" s="227">
        <v>10</v>
      </c>
      <c r="R23" s="227">
        <v>10</v>
      </c>
      <c r="S23" s="225">
        <v>10</v>
      </c>
      <c r="T23" s="227">
        <v>10</v>
      </c>
      <c r="U23" s="227">
        <v>10</v>
      </c>
      <c r="V23" s="225">
        <v>10</v>
      </c>
      <c r="W23" s="225">
        <v>10</v>
      </c>
      <c r="X23" s="225">
        <v>10</v>
      </c>
      <c r="Y23" s="225">
        <v>10</v>
      </c>
      <c r="Z23" s="225">
        <v>10</v>
      </c>
      <c r="AA23" s="225">
        <v>10</v>
      </c>
      <c r="AB23" s="225">
        <v>10</v>
      </c>
      <c r="AC23" s="225">
        <v>10</v>
      </c>
      <c r="AD23" s="225">
        <v>10</v>
      </c>
      <c r="AE23" s="225">
        <v>10</v>
      </c>
      <c r="AF23" s="225">
        <v>10</v>
      </c>
      <c r="AG23" s="225">
        <v>10</v>
      </c>
      <c r="AH23" s="225">
        <v>10</v>
      </c>
      <c r="AI23" s="225">
        <v>10</v>
      </c>
      <c r="AJ23" s="225">
        <v>5</v>
      </c>
      <c r="AK23" s="225">
        <v>10</v>
      </c>
      <c r="AL23" s="225">
        <v>10</v>
      </c>
      <c r="AM23" s="225">
        <v>10</v>
      </c>
      <c r="AN23" s="225">
        <v>10</v>
      </c>
      <c r="AP23" s="209"/>
    </row>
    <row r="24" spans="1:42" s="65" customFormat="1" ht="12.75" customHeight="1">
      <c r="A24" s="106"/>
      <c r="B24" s="106"/>
      <c r="C24" s="106"/>
      <c r="D24" s="106" t="s">
        <v>503</v>
      </c>
      <c r="E24" s="106"/>
      <c r="F24" s="106"/>
      <c r="G24" s="106"/>
      <c r="H24" s="106"/>
      <c r="I24" s="106"/>
      <c r="J24" s="106"/>
      <c r="K24" s="225">
        <v>10</v>
      </c>
      <c r="L24" s="225">
        <v>10</v>
      </c>
      <c r="M24" s="225">
        <v>10</v>
      </c>
      <c r="N24" s="225">
        <v>10</v>
      </c>
      <c r="O24" s="225">
        <v>10</v>
      </c>
      <c r="P24" s="225">
        <v>10</v>
      </c>
      <c r="Q24" s="227">
        <v>10</v>
      </c>
      <c r="R24" s="227">
        <v>10</v>
      </c>
      <c r="S24" s="225">
        <v>10</v>
      </c>
      <c r="T24" s="227">
        <v>10</v>
      </c>
      <c r="U24" s="227">
        <v>10</v>
      </c>
      <c r="V24" s="225">
        <v>10</v>
      </c>
      <c r="W24" s="225">
        <v>10</v>
      </c>
      <c r="X24" s="225">
        <v>10</v>
      </c>
      <c r="Y24" s="225">
        <v>10</v>
      </c>
      <c r="Z24" s="225">
        <v>10</v>
      </c>
      <c r="AA24" s="225">
        <v>10</v>
      </c>
      <c r="AB24" s="225">
        <v>10</v>
      </c>
      <c r="AC24" s="225">
        <v>10</v>
      </c>
      <c r="AD24" s="225">
        <v>10</v>
      </c>
      <c r="AE24" s="225">
        <v>10</v>
      </c>
      <c r="AF24" s="225">
        <v>10</v>
      </c>
      <c r="AG24" s="225">
        <v>10</v>
      </c>
      <c r="AH24" s="225">
        <v>10</v>
      </c>
      <c r="AI24" s="225">
        <v>10</v>
      </c>
      <c r="AJ24" s="225">
        <v>5</v>
      </c>
      <c r="AK24" s="225">
        <v>10</v>
      </c>
      <c r="AL24" s="225">
        <v>10</v>
      </c>
      <c r="AM24" s="225">
        <v>10</v>
      </c>
      <c r="AN24" s="225">
        <v>10</v>
      </c>
      <c r="AP24" s="209"/>
    </row>
    <row r="25" spans="1:42" s="65" customFormat="1" ht="12.75" customHeight="1">
      <c r="A25" s="106"/>
      <c r="B25" s="106"/>
      <c r="C25" s="106"/>
      <c r="D25" s="106" t="s">
        <v>509</v>
      </c>
      <c r="E25" s="106"/>
      <c r="F25" s="106"/>
      <c r="G25" s="106"/>
      <c r="H25" s="106"/>
      <c r="I25" s="106"/>
      <c r="J25" s="106"/>
      <c r="K25" s="225">
        <v>10</v>
      </c>
      <c r="L25" s="225">
        <v>5</v>
      </c>
      <c r="M25" s="225">
        <v>10</v>
      </c>
      <c r="N25" s="225">
        <v>10</v>
      </c>
      <c r="O25" s="225">
        <v>10</v>
      </c>
      <c r="P25" s="225">
        <v>10</v>
      </c>
      <c r="Q25" s="227">
        <v>10</v>
      </c>
      <c r="R25" s="227">
        <v>10</v>
      </c>
      <c r="S25" s="225">
        <v>10</v>
      </c>
      <c r="T25" s="227">
        <v>10</v>
      </c>
      <c r="U25" s="227">
        <v>10</v>
      </c>
      <c r="V25" s="225">
        <v>10</v>
      </c>
      <c r="W25" s="225">
        <v>10</v>
      </c>
      <c r="X25" s="225">
        <v>10</v>
      </c>
      <c r="Y25" s="225">
        <v>10</v>
      </c>
      <c r="Z25" s="225">
        <v>10</v>
      </c>
      <c r="AA25" s="225">
        <v>10</v>
      </c>
      <c r="AB25" s="225">
        <v>10</v>
      </c>
      <c r="AC25" s="225">
        <v>10</v>
      </c>
      <c r="AD25" s="225">
        <v>10</v>
      </c>
      <c r="AE25" s="225">
        <v>10</v>
      </c>
      <c r="AF25" s="225">
        <v>0</v>
      </c>
      <c r="AG25" s="225">
        <v>10</v>
      </c>
      <c r="AH25" s="225">
        <v>10</v>
      </c>
      <c r="AI25" s="225">
        <v>10</v>
      </c>
      <c r="AJ25" s="225">
        <v>0</v>
      </c>
      <c r="AK25" s="225">
        <v>10</v>
      </c>
      <c r="AL25" s="225">
        <v>10</v>
      </c>
      <c r="AM25" s="225">
        <v>10</v>
      </c>
      <c r="AN25" s="225">
        <v>10</v>
      </c>
      <c r="AP25" s="209"/>
    </row>
    <row r="26" spans="1:42" s="65" customFormat="1" ht="12.75" customHeight="1">
      <c r="A26" s="106"/>
      <c r="B26" s="106"/>
      <c r="C26" s="106"/>
      <c r="D26" s="106" t="s">
        <v>516</v>
      </c>
      <c r="E26" s="106"/>
      <c r="F26" s="106"/>
      <c r="G26" s="106"/>
      <c r="H26" s="106"/>
      <c r="I26" s="106"/>
      <c r="J26" s="106"/>
      <c r="K26" s="225">
        <v>10</v>
      </c>
      <c r="L26" s="225">
        <v>5</v>
      </c>
      <c r="M26" s="225">
        <v>10</v>
      </c>
      <c r="N26" s="225">
        <v>10</v>
      </c>
      <c r="O26" s="225">
        <v>10</v>
      </c>
      <c r="P26" s="225">
        <v>10</v>
      </c>
      <c r="Q26" s="227">
        <v>10</v>
      </c>
      <c r="R26" s="227">
        <v>10</v>
      </c>
      <c r="S26" s="225">
        <v>10</v>
      </c>
      <c r="T26" s="227">
        <v>0</v>
      </c>
      <c r="U26" s="227">
        <v>0</v>
      </c>
      <c r="V26" s="225">
        <v>0</v>
      </c>
      <c r="W26" s="225">
        <v>10</v>
      </c>
      <c r="X26" s="225">
        <v>10</v>
      </c>
      <c r="Y26" s="225">
        <v>10</v>
      </c>
      <c r="Z26" s="225">
        <v>10</v>
      </c>
      <c r="AA26" s="225">
        <v>10</v>
      </c>
      <c r="AB26" s="225">
        <v>10</v>
      </c>
      <c r="AC26" s="225">
        <v>10</v>
      </c>
      <c r="AD26" s="225">
        <v>10</v>
      </c>
      <c r="AE26" s="225">
        <v>10</v>
      </c>
      <c r="AF26" s="225">
        <v>10</v>
      </c>
      <c r="AG26" s="225">
        <v>10</v>
      </c>
      <c r="AH26" s="225">
        <v>10</v>
      </c>
      <c r="AI26" s="225">
        <v>10</v>
      </c>
      <c r="AJ26" s="225">
        <v>0</v>
      </c>
      <c r="AK26" s="225">
        <v>10</v>
      </c>
      <c r="AL26" s="225">
        <v>10</v>
      </c>
      <c r="AM26" s="225">
        <v>10</v>
      </c>
      <c r="AN26" s="225">
        <v>10</v>
      </c>
      <c r="AP26" s="209"/>
    </row>
    <row r="27" spans="1:42" s="65" customFormat="1" ht="12.75" customHeight="1">
      <c r="A27" s="106"/>
      <c r="B27" s="106"/>
      <c r="C27" s="106"/>
      <c r="D27" s="106" t="s">
        <v>520</v>
      </c>
      <c r="E27" s="106"/>
      <c r="F27" s="106"/>
      <c r="G27" s="106"/>
      <c r="H27" s="106"/>
      <c r="I27" s="106"/>
      <c r="J27" s="106"/>
      <c r="K27" s="225">
        <v>10</v>
      </c>
      <c r="L27" s="225">
        <v>5</v>
      </c>
      <c r="M27" s="225">
        <v>10</v>
      </c>
      <c r="N27" s="225">
        <v>10</v>
      </c>
      <c r="O27" s="225">
        <v>10</v>
      </c>
      <c r="P27" s="225">
        <v>10</v>
      </c>
      <c r="Q27" s="227">
        <v>10</v>
      </c>
      <c r="R27" s="227">
        <v>10</v>
      </c>
      <c r="S27" s="225">
        <v>10</v>
      </c>
      <c r="T27" s="227">
        <v>10</v>
      </c>
      <c r="U27" s="227">
        <v>10</v>
      </c>
      <c r="V27" s="225">
        <v>10</v>
      </c>
      <c r="W27" s="225">
        <v>10</v>
      </c>
      <c r="X27" s="225">
        <v>10</v>
      </c>
      <c r="Y27" s="225">
        <v>10</v>
      </c>
      <c r="Z27" s="225">
        <v>10</v>
      </c>
      <c r="AA27" s="225">
        <v>10</v>
      </c>
      <c r="AB27" s="225">
        <v>10</v>
      </c>
      <c r="AC27" s="225">
        <v>10</v>
      </c>
      <c r="AD27" s="225">
        <v>10</v>
      </c>
      <c r="AE27" s="225">
        <v>10</v>
      </c>
      <c r="AF27" s="225">
        <v>0</v>
      </c>
      <c r="AG27" s="225">
        <v>10</v>
      </c>
      <c r="AH27" s="225">
        <v>10</v>
      </c>
      <c r="AI27" s="225">
        <v>10</v>
      </c>
      <c r="AJ27" s="225">
        <v>0</v>
      </c>
      <c r="AK27" s="225">
        <v>10</v>
      </c>
      <c r="AL27" s="225">
        <v>10</v>
      </c>
      <c r="AM27" s="225">
        <v>10</v>
      </c>
      <c r="AN27" s="225">
        <v>10</v>
      </c>
      <c r="AP27" s="209"/>
    </row>
    <row r="28" spans="1:42" s="65" customFormat="1" ht="12.75" customHeight="1" thickBot="1">
      <c r="A28" s="106"/>
      <c r="B28" s="106"/>
      <c r="C28" s="106"/>
      <c r="D28" s="106" t="s">
        <v>523</v>
      </c>
      <c r="E28" s="106"/>
      <c r="F28" s="106"/>
      <c r="G28" s="106"/>
      <c r="H28" s="106"/>
      <c r="I28" s="106"/>
      <c r="J28" s="106"/>
      <c r="K28" s="225">
        <v>10</v>
      </c>
      <c r="L28" s="225">
        <v>10</v>
      </c>
      <c r="M28" s="225">
        <v>10</v>
      </c>
      <c r="N28" s="225">
        <v>10</v>
      </c>
      <c r="O28" s="225">
        <v>10</v>
      </c>
      <c r="P28" s="225">
        <v>10</v>
      </c>
      <c r="Q28" s="227">
        <v>10</v>
      </c>
      <c r="R28" s="227">
        <v>10</v>
      </c>
      <c r="S28" s="225">
        <v>10</v>
      </c>
      <c r="T28" s="227">
        <v>10</v>
      </c>
      <c r="U28" s="227">
        <v>10</v>
      </c>
      <c r="V28" s="225">
        <v>10</v>
      </c>
      <c r="W28" s="225">
        <v>10</v>
      </c>
      <c r="X28" s="225">
        <v>10</v>
      </c>
      <c r="Y28" s="225">
        <v>10</v>
      </c>
      <c r="Z28" s="225">
        <v>10</v>
      </c>
      <c r="AA28" s="225">
        <v>10</v>
      </c>
      <c r="AB28" s="225">
        <v>10</v>
      </c>
      <c r="AC28" s="225">
        <v>10</v>
      </c>
      <c r="AD28" s="225">
        <v>10</v>
      </c>
      <c r="AE28" s="225">
        <v>10</v>
      </c>
      <c r="AF28" s="225">
        <v>10</v>
      </c>
      <c r="AG28" s="225">
        <v>10</v>
      </c>
      <c r="AH28" s="225">
        <v>10</v>
      </c>
      <c r="AI28" s="225">
        <v>10</v>
      </c>
      <c r="AJ28" s="225">
        <v>0</v>
      </c>
      <c r="AK28" s="225">
        <v>10</v>
      </c>
      <c r="AL28" s="225">
        <v>10</v>
      </c>
      <c r="AM28" s="225">
        <v>10</v>
      </c>
      <c r="AN28" s="225">
        <v>10</v>
      </c>
      <c r="AP28" s="209"/>
    </row>
    <row r="29" spans="4:40" s="64" customFormat="1" ht="12.75" customHeight="1" thickBot="1">
      <c r="D29" s="374" t="s">
        <v>384</v>
      </c>
      <c r="E29" s="375"/>
      <c r="I29" s="210"/>
      <c r="J29" s="210"/>
      <c r="K29" s="119">
        <f aca="true" t="shared" si="0" ref="K29:AN29">AVERAGE(K3:K28)</f>
        <v>10</v>
      </c>
      <c r="L29" s="119">
        <f t="shared" si="0"/>
        <v>8.846153846153847</v>
      </c>
      <c r="M29" s="119">
        <f t="shared" si="0"/>
        <v>10</v>
      </c>
      <c r="N29" s="119">
        <f t="shared" si="0"/>
        <v>10</v>
      </c>
      <c r="O29" s="119">
        <f t="shared" si="0"/>
        <v>10</v>
      </c>
      <c r="P29" s="119">
        <f t="shared" si="0"/>
        <v>10</v>
      </c>
      <c r="Q29" s="119">
        <f t="shared" si="0"/>
        <v>10</v>
      </c>
      <c r="R29" s="119">
        <f t="shared" si="0"/>
        <v>10</v>
      </c>
      <c r="S29" s="119">
        <f t="shared" si="0"/>
        <v>10</v>
      </c>
      <c r="T29" s="119">
        <f t="shared" si="0"/>
        <v>9.130434782608695</v>
      </c>
      <c r="U29" s="119">
        <f t="shared" si="0"/>
        <v>9</v>
      </c>
      <c r="V29" s="119">
        <f t="shared" si="0"/>
        <v>9.23076923076923</v>
      </c>
      <c r="W29" s="119">
        <f t="shared" si="0"/>
        <v>10</v>
      </c>
      <c r="X29" s="119">
        <f t="shared" si="0"/>
        <v>10</v>
      </c>
      <c r="Y29" s="119">
        <f t="shared" si="0"/>
        <v>10</v>
      </c>
      <c r="Z29" s="119">
        <f t="shared" si="0"/>
        <v>10</v>
      </c>
      <c r="AA29" s="119">
        <f t="shared" si="0"/>
        <v>10</v>
      </c>
      <c r="AB29" s="119">
        <f t="shared" si="0"/>
        <v>10</v>
      </c>
      <c r="AC29" s="119">
        <f t="shared" si="0"/>
        <v>10</v>
      </c>
      <c r="AD29" s="119">
        <f t="shared" si="0"/>
        <v>10</v>
      </c>
      <c r="AE29" s="119">
        <f t="shared" si="0"/>
        <v>10</v>
      </c>
      <c r="AF29" s="119">
        <f t="shared" si="0"/>
        <v>9.23076923076923</v>
      </c>
      <c r="AG29" s="119">
        <f t="shared" si="0"/>
        <v>10</v>
      </c>
      <c r="AH29" s="119">
        <f t="shared" si="0"/>
        <v>10</v>
      </c>
      <c r="AI29" s="119">
        <f t="shared" si="0"/>
        <v>10</v>
      </c>
      <c r="AJ29" s="119">
        <f t="shared" si="0"/>
        <v>2.3076923076923075</v>
      </c>
      <c r="AK29" s="119">
        <f t="shared" si="0"/>
        <v>10</v>
      </c>
      <c r="AL29" s="119">
        <f t="shared" si="0"/>
        <v>10</v>
      </c>
      <c r="AM29" s="119">
        <f t="shared" si="0"/>
        <v>10</v>
      </c>
      <c r="AN29" s="119">
        <f t="shared" si="0"/>
        <v>10</v>
      </c>
    </row>
    <row r="30" spans="9:42" s="64" customFormat="1" ht="12.75" customHeight="1">
      <c r="I30" s="210"/>
      <c r="J30" s="210"/>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P30" s="212"/>
    </row>
    <row r="35" spans="3:5" ht="12.75">
      <c r="C35" s="78" t="s">
        <v>378</v>
      </c>
      <c r="D35" s="79" t="s">
        <v>379</v>
      </c>
      <c r="E35" s="81" t="s">
        <v>382</v>
      </c>
    </row>
    <row r="36" spans="3:11" ht="12.75">
      <c r="C36" s="134">
        <v>2017</v>
      </c>
      <c r="D36" s="106" t="s">
        <v>403</v>
      </c>
      <c r="E36" s="148">
        <f>AVERAGE(K3:AN3)</f>
        <v>9.666666666666666</v>
      </c>
      <c r="K36" s="84">
        <v>9.6</v>
      </c>
    </row>
    <row r="37" spans="3:11" ht="12.75">
      <c r="C37" s="134">
        <v>2017</v>
      </c>
      <c r="D37" s="106" t="s">
        <v>410</v>
      </c>
      <c r="E37" s="148">
        <f aca="true" t="shared" si="1" ref="E37:E60">AVERAGE(K4:AN4)</f>
        <v>9.5</v>
      </c>
      <c r="K37" s="84">
        <v>9.6</v>
      </c>
    </row>
    <row r="38" spans="3:11" ht="12.75">
      <c r="C38" s="134">
        <v>2017</v>
      </c>
      <c r="D38" s="106" t="s">
        <v>416</v>
      </c>
      <c r="E38" s="148">
        <f t="shared" si="1"/>
        <v>9.642857142857142</v>
      </c>
      <c r="K38" s="84">
        <v>9.6</v>
      </c>
    </row>
    <row r="39" spans="3:11" ht="12.75">
      <c r="C39" s="134">
        <v>2017</v>
      </c>
      <c r="D39" s="106" t="s">
        <v>422</v>
      </c>
      <c r="E39" s="148">
        <f t="shared" si="1"/>
        <v>9.5</v>
      </c>
      <c r="K39" s="84">
        <v>9.6</v>
      </c>
    </row>
    <row r="40" spans="3:11" ht="12.75">
      <c r="C40" s="134">
        <v>2017</v>
      </c>
      <c r="D40" s="106" t="s">
        <v>427</v>
      </c>
      <c r="E40" s="148">
        <f t="shared" si="1"/>
        <v>9.666666666666666</v>
      </c>
      <c r="K40" s="84">
        <v>9.6</v>
      </c>
    </row>
    <row r="41" spans="3:11" ht="12.75">
      <c r="C41" s="134">
        <v>2017</v>
      </c>
      <c r="D41" s="106" t="s">
        <v>430</v>
      </c>
      <c r="E41" s="148">
        <f t="shared" si="1"/>
        <v>9.666666666666666</v>
      </c>
      <c r="K41" s="84">
        <v>9.6</v>
      </c>
    </row>
    <row r="42" spans="3:11" ht="12.75">
      <c r="C42" s="134">
        <v>2017</v>
      </c>
      <c r="D42" s="106" t="s">
        <v>433</v>
      </c>
      <c r="E42" s="148">
        <f t="shared" si="1"/>
        <v>9.666666666666666</v>
      </c>
      <c r="K42" s="84">
        <v>9.6</v>
      </c>
    </row>
    <row r="43" spans="3:11" ht="12.75">
      <c r="C43" s="134">
        <v>2017</v>
      </c>
      <c r="D43" s="106" t="s">
        <v>438</v>
      </c>
      <c r="E43" s="148">
        <f t="shared" si="1"/>
        <v>9.583333333333334</v>
      </c>
      <c r="K43" s="84">
        <v>9.6</v>
      </c>
    </row>
    <row r="44" spans="3:11" ht="12.75">
      <c r="C44" s="134">
        <v>2017</v>
      </c>
      <c r="D44" s="106" t="s">
        <v>442</v>
      </c>
      <c r="E44" s="148">
        <f t="shared" si="1"/>
        <v>8.666666666666666</v>
      </c>
      <c r="K44" s="84">
        <v>9.6</v>
      </c>
    </row>
    <row r="45" spans="3:11" ht="12.75">
      <c r="C45" s="134">
        <v>2017</v>
      </c>
      <c r="D45" s="106" t="s">
        <v>446</v>
      </c>
      <c r="E45" s="148">
        <f t="shared" si="1"/>
        <v>9.583333333333334</v>
      </c>
      <c r="K45" s="84">
        <v>9.6</v>
      </c>
    </row>
    <row r="46" spans="3:11" ht="12.75">
      <c r="C46" s="134">
        <v>2017</v>
      </c>
      <c r="D46" s="106" t="s">
        <v>453</v>
      </c>
      <c r="E46" s="148">
        <f t="shared" si="1"/>
        <v>9.615384615384615</v>
      </c>
      <c r="K46" s="84">
        <v>9.6</v>
      </c>
    </row>
    <row r="47" spans="3:11" ht="12.75">
      <c r="C47" s="134">
        <v>2017</v>
      </c>
      <c r="D47" s="106" t="s">
        <v>459</v>
      </c>
      <c r="E47" s="148">
        <f t="shared" si="1"/>
        <v>9.833333333333334</v>
      </c>
      <c r="K47" s="84">
        <v>9.6</v>
      </c>
    </row>
    <row r="48" spans="3:11" ht="12.75">
      <c r="C48" s="134">
        <v>2017</v>
      </c>
      <c r="D48" s="106" t="s">
        <v>462</v>
      </c>
      <c r="E48" s="148">
        <f t="shared" si="1"/>
        <v>9.807692307692308</v>
      </c>
      <c r="K48" s="84">
        <v>9.6</v>
      </c>
    </row>
    <row r="49" spans="3:11" ht="12.75">
      <c r="C49" s="134">
        <v>2017</v>
      </c>
      <c r="D49" s="106" t="s">
        <v>466</v>
      </c>
      <c r="E49" s="148">
        <f t="shared" si="1"/>
        <v>9.666666666666666</v>
      </c>
      <c r="K49" s="84">
        <v>9.6</v>
      </c>
    </row>
    <row r="50" spans="3:11" ht="12.75">
      <c r="C50" s="134">
        <v>2017</v>
      </c>
      <c r="D50" s="106" t="s">
        <v>470</v>
      </c>
      <c r="E50" s="148">
        <f t="shared" si="1"/>
        <v>10</v>
      </c>
      <c r="K50" s="84">
        <v>9.6</v>
      </c>
    </row>
    <row r="51" spans="3:11" ht="12.75">
      <c r="C51" s="134">
        <v>2017</v>
      </c>
      <c r="D51" s="106" t="s">
        <v>475</v>
      </c>
      <c r="E51" s="148">
        <f t="shared" si="1"/>
        <v>9.583333333333334</v>
      </c>
      <c r="K51" s="84">
        <v>9.6</v>
      </c>
    </row>
    <row r="52" spans="3:11" ht="12.75">
      <c r="C52" s="134">
        <v>2017</v>
      </c>
      <c r="D52" s="106" t="s">
        <v>480</v>
      </c>
      <c r="E52" s="148">
        <f t="shared" si="1"/>
        <v>9.833333333333334</v>
      </c>
      <c r="K52" s="84">
        <v>9.6</v>
      </c>
    </row>
    <row r="53" spans="3:11" ht="12.75">
      <c r="C53" s="134">
        <v>2017</v>
      </c>
      <c r="D53" s="106" t="s">
        <v>485</v>
      </c>
      <c r="E53" s="148">
        <f t="shared" si="1"/>
        <v>10</v>
      </c>
      <c r="K53" s="84">
        <v>9.6</v>
      </c>
    </row>
    <row r="54" spans="3:11" ht="12.75">
      <c r="C54" s="134">
        <v>2017</v>
      </c>
      <c r="D54" s="106" t="s">
        <v>491</v>
      </c>
      <c r="E54" s="148">
        <f t="shared" si="1"/>
        <v>9.666666666666666</v>
      </c>
      <c r="K54" s="84">
        <v>9.6</v>
      </c>
    </row>
    <row r="55" spans="3:11" ht="12.75">
      <c r="C55" s="134">
        <v>2017</v>
      </c>
      <c r="D55" s="106" t="s">
        <v>495</v>
      </c>
      <c r="E55" s="148">
        <f t="shared" si="1"/>
        <v>10</v>
      </c>
      <c r="K55" s="84">
        <v>9.6</v>
      </c>
    </row>
    <row r="56" spans="3:11" ht="12.75">
      <c r="C56" s="134">
        <v>2017</v>
      </c>
      <c r="D56" s="106" t="s">
        <v>498</v>
      </c>
      <c r="E56" s="148">
        <f t="shared" si="1"/>
        <v>9.833333333333334</v>
      </c>
      <c r="K56" s="84">
        <v>9.6</v>
      </c>
    </row>
    <row r="57" spans="3:11" ht="12.75">
      <c r="C57" s="134">
        <v>2017</v>
      </c>
      <c r="D57" s="106" t="s">
        <v>503</v>
      </c>
      <c r="E57" s="148">
        <f t="shared" si="1"/>
        <v>9.833333333333334</v>
      </c>
      <c r="K57" s="84">
        <v>9.6</v>
      </c>
    </row>
    <row r="58" spans="3:11" ht="12.75">
      <c r="C58" s="134">
        <v>2017</v>
      </c>
      <c r="D58" s="106" t="s">
        <v>509</v>
      </c>
      <c r="E58" s="148">
        <f t="shared" si="1"/>
        <v>9.166666666666666</v>
      </c>
      <c r="K58" s="84">
        <v>9.6</v>
      </c>
    </row>
    <row r="59" spans="3:11" ht="12.75">
      <c r="C59" s="134">
        <v>2017</v>
      </c>
      <c r="D59" s="106" t="s">
        <v>516</v>
      </c>
      <c r="E59" s="148">
        <f t="shared" si="1"/>
        <v>8.5</v>
      </c>
      <c r="K59" s="84">
        <v>9.6</v>
      </c>
    </row>
    <row r="60" spans="3:11" ht="12.75">
      <c r="C60" s="134">
        <v>2017</v>
      </c>
      <c r="D60" s="106" t="s">
        <v>520</v>
      </c>
      <c r="E60" s="148">
        <f t="shared" si="1"/>
        <v>9.166666666666666</v>
      </c>
      <c r="K60" s="84">
        <v>9.6</v>
      </c>
    </row>
    <row r="61" spans="3:11" ht="12.75">
      <c r="C61" s="134">
        <v>2017</v>
      </c>
      <c r="D61" s="106" t="s">
        <v>523</v>
      </c>
      <c r="E61" s="148">
        <f>AVERAGE(K28:AN28)</f>
        <v>9.666666666666666</v>
      </c>
      <c r="K61" s="84">
        <v>9.6</v>
      </c>
    </row>
    <row r="62" spans="3:5" ht="12.75">
      <c r="C62" s="144">
        <v>2017</v>
      </c>
      <c r="D62" s="144" t="s">
        <v>398</v>
      </c>
      <c r="E62" s="145">
        <f>AVERAGE(K3:AN28)</f>
        <v>9.587765957446809</v>
      </c>
    </row>
    <row r="63" ht="12.75"/>
    <row r="64" ht="12.75"/>
    <row r="65" ht="12.75"/>
    <row r="66" ht="12.75"/>
    <row r="67" spans="4:11" ht="15">
      <c r="D67" s="70"/>
      <c r="E67" s="390" t="s">
        <v>359</v>
      </c>
      <c r="F67" s="390"/>
      <c r="K67" s="216"/>
    </row>
    <row r="68" spans="4:11" ht="15">
      <c r="D68" s="70"/>
      <c r="E68" s="236" t="s">
        <v>398</v>
      </c>
      <c r="F68" s="391"/>
      <c r="K68" s="216"/>
    </row>
    <row r="69" spans="4:11" ht="15">
      <c r="D69" s="77" t="s">
        <v>375</v>
      </c>
      <c r="E69" s="238">
        <f>E62</f>
        <v>9.587765957446809</v>
      </c>
      <c r="F69" s="241"/>
      <c r="K69" s="216"/>
    </row>
    <row r="70" spans="4:11" ht="15">
      <c r="D70" s="77" t="s">
        <v>376</v>
      </c>
      <c r="E70" s="238">
        <f>MIN(E36:E61)</f>
        <v>8.5</v>
      </c>
      <c r="F70" s="241"/>
      <c r="K70" s="216"/>
    </row>
    <row r="71" spans="4:11" ht="15">
      <c r="D71" s="77" t="s">
        <v>377</v>
      </c>
      <c r="E71" s="238">
        <f>MAX(E36:E61)</f>
        <v>10</v>
      </c>
      <c r="F71" s="241"/>
      <c r="K71" s="216"/>
    </row>
  </sheetData>
  <sheetProtection/>
  <mergeCells count="6">
    <mergeCell ref="E67:F67"/>
    <mergeCell ref="E68:F68"/>
    <mergeCell ref="E69:F69"/>
    <mergeCell ref="E70:F70"/>
    <mergeCell ref="E71:F71"/>
    <mergeCell ref="D29:E29"/>
  </mergeCells>
  <printOptions horizontalCentered="1"/>
  <pageMargins left="0.3" right="0.3" top="0.61" bottom="0.37" header="0.1" footer="0.1"/>
  <pageSetup firstPageNumber="1" useFirstPageNumber="1" horizontalDpi="300" verticalDpi="300" orientation="portrait" pageOrder="overThenDown" paperSize="9" r:id="rId2"/>
  <headerFooter alignWithMargins="0">
    <oddHeader>&amp;C&amp;P</oddHeader>
    <oddFooter>&amp;C&amp;F</oddFooter>
  </headerFooter>
  <drawing r:id="rId1"/>
</worksheet>
</file>

<file path=xl/worksheets/sheet12.xml><?xml version="1.0" encoding="utf-8"?>
<worksheet xmlns="http://schemas.openxmlformats.org/spreadsheetml/2006/main" xmlns:r="http://schemas.openxmlformats.org/officeDocument/2006/relationships">
  <dimension ref="A1:O27"/>
  <sheetViews>
    <sheetView zoomScale="70" zoomScaleNormal="70" zoomScalePageLayoutView="0" workbookViewId="0" topLeftCell="A1">
      <selection activeCell="P29" sqref="P29"/>
    </sheetView>
  </sheetViews>
  <sheetFormatPr defaultColWidth="9.140625" defaultRowHeight="12.75"/>
  <cols>
    <col min="1" max="2" width="9.140625" style="66" customWidth="1"/>
    <col min="3" max="3" width="45.7109375" style="66" customWidth="1"/>
    <col min="4" max="4" width="5.28125" style="66" customWidth="1"/>
    <col min="5" max="5" width="9.140625" style="66" customWidth="1"/>
    <col min="6" max="6" width="44.421875" style="66" customWidth="1"/>
    <col min="7" max="7" width="5.7109375" style="66" customWidth="1"/>
    <col min="8" max="8" width="9.140625" style="66" customWidth="1"/>
    <col min="9" max="9" width="50.140625" style="66" customWidth="1"/>
    <col min="10" max="10" width="6.140625" style="66" customWidth="1"/>
    <col min="11" max="11" width="9.140625" style="66" customWidth="1"/>
    <col min="12" max="12" width="40.421875" style="66" customWidth="1"/>
    <col min="13" max="13" width="6.140625" style="66" customWidth="1"/>
    <col min="14" max="14" width="9.140625" style="66" customWidth="1"/>
    <col min="15" max="15" width="34.28125" style="66" customWidth="1"/>
    <col min="16" max="16384" width="9.140625" style="66" customWidth="1"/>
  </cols>
  <sheetData>
    <row r="1" spans="1:15" s="140" customFormat="1" ht="84.75" customHeight="1">
      <c r="A1" s="138" t="s">
        <v>358</v>
      </c>
      <c r="B1" s="392" t="s">
        <v>389</v>
      </c>
      <c r="C1" s="393"/>
      <c r="D1" s="139"/>
      <c r="E1" s="394" t="s">
        <v>390</v>
      </c>
      <c r="F1" s="395"/>
      <c r="G1" s="139"/>
      <c r="H1" s="396" t="s">
        <v>391</v>
      </c>
      <c r="I1" s="397"/>
      <c r="J1" s="139"/>
      <c r="K1" s="398" t="s">
        <v>392</v>
      </c>
      <c r="L1" s="398"/>
      <c r="N1" s="399" t="s">
        <v>359</v>
      </c>
      <c r="O1" s="399"/>
    </row>
    <row r="2" spans="1:15" s="230" customFormat="1" ht="38.25">
      <c r="A2" s="228"/>
      <c r="B2" s="226" t="s">
        <v>24</v>
      </c>
      <c r="C2" s="229" t="s">
        <v>527</v>
      </c>
      <c r="D2" s="228"/>
      <c r="E2" s="226" t="s">
        <v>80</v>
      </c>
      <c r="F2" s="229" t="s">
        <v>553</v>
      </c>
      <c r="G2" s="228"/>
      <c r="H2" s="218" t="s">
        <v>172</v>
      </c>
      <c r="I2" s="229" t="s">
        <v>577</v>
      </c>
      <c r="J2" s="228"/>
      <c r="K2" s="226" t="s">
        <v>219</v>
      </c>
      <c r="L2" s="229" t="s">
        <v>589</v>
      </c>
      <c r="N2" s="226" t="s">
        <v>13</v>
      </c>
      <c r="O2" s="229" t="s">
        <v>608</v>
      </c>
    </row>
    <row r="3" spans="1:15" ht="38.25">
      <c r="A3" s="132"/>
      <c r="B3" s="133" t="s">
        <v>25</v>
      </c>
      <c r="C3" s="87" t="s">
        <v>528</v>
      </c>
      <c r="D3" s="132"/>
      <c r="E3" s="133" t="s">
        <v>81</v>
      </c>
      <c r="F3" s="87" t="s">
        <v>554</v>
      </c>
      <c r="G3" s="132"/>
      <c r="H3" s="218" t="s">
        <v>185</v>
      </c>
      <c r="I3" s="229" t="s">
        <v>578</v>
      </c>
      <c r="J3" s="132"/>
      <c r="K3" s="218" t="s">
        <v>221</v>
      </c>
      <c r="L3" s="229" t="s">
        <v>590</v>
      </c>
      <c r="N3" s="218" t="s">
        <v>255</v>
      </c>
      <c r="O3" s="229" t="s">
        <v>609</v>
      </c>
    </row>
    <row r="4" spans="1:15" ht="51">
      <c r="A4" s="132"/>
      <c r="B4" s="133" t="s">
        <v>26</v>
      </c>
      <c r="C4" s="87" t="s">
        <v>529</v>
      </c>
      <c r="D4" s="132"/>
      <c r="E4" s="133" t="s">
        <v>82</v>
      </c>
      <c r="F4" s="87" t="s">
        <v>555</v>
      </c>
      <c r="G4" s="132"/>
      <c r="H4" s="218" t="s">
        <v>186</v>
      </c>
      <c r="I4" s="229" t="s">
        <v>579</v>
      </c>
      <c r="J4" s="132"/>
      <c r="K4" s="218" t="s">
        <v>222</v>
      </c>
      <c r="L4" s="229" t="s">
        <v>591</v>
      </c>
      <c r="N4" s="218" t="s">
        <v>256</v>
      </c>
      <c r="O4" s="229" t="s">
        <v>610</v>
      </c>
    </row>
    <row r="5" spans="2:15" ht="51">
      <c r="B5" s="133" t="s">
        <v>28</v>
      </c>
      <c r="C5" s="87" t="s">
        <v>530</v>
      </c>
      <c r="E5" s="133" t="s">
        <v>83</v>
      </c>
      <c r="F5" s="87" t="s">
        <v>556</v>
      </c>
      <c r="H5" s="218" t="s">
        <v>187</v>
      </c>
      <c r="I5" s="229" t="s">
        <v>580</v>
      </c>
      <c r="K5" s="218" t="s">
        <v>225</v>
      </c>
      <c r="L5" s="229" t="s">
        <v>592</v>
      </c>
      <c r="N5" s="218" t="s">
        <v>257</v>
      </c>
      <c r="O5" s="229" t="s">
        <v>611</v>
      </c>
    </row>
    <row r="6" spans="2:15" ht="51">
      <c r="B6" s="133" t="s">
        <v>31</v>
      </c>
      <c r="C6" s="87" t="s">
        <v>531</v>
      </c>
      <c r="E6" s="133" t="s">
        <v>92</v>
      </c>
      <c r="F6" s="87" t="s">
        <v>557</v>
      </c>
      <c r="H6" s="218" t="s">
        <v>188</v>
      </c>
      <c r="I6" s="229" t="s">
        <v>581</v>
      </c>
      <c r="K6" s="218" t="s">
        <v>226</v>
      </c>
      <c r="L6" s="229" t="s">
        <v>593</v>
      </c>
      <c r="N6" s="218" t="s">
        <v>258</v>
      </c>
      <c r="O6" s="229" t="s">
        <v>612</v>
      </c>
    </row>
    <row r="7" spans="2:15" ht="89.25">
      <c r="B7" s="133" t="s">
        <v>35</v>
      </c>
      <c r="C7" s="87" t="s">
        <v>532</v>
      </c>
      <c r="E7" s="133" t="s">
        <v>94</v>
      </c>
      <c r="F7" s="87" t="s">
        <v>558</v>
      </c>
      <c r="H7" s="218" t="s">
        <v>196</v>
      </c>
      <c r="I7" s="229" t="s">
        <v>582</v>
      </c>
      <c r="K7" s="218" t="s">
        <v>227</v>
      </c>
      <c r="L7" s="229" t="s">
        <v>594</v>
      </c>
      <c r="N7" s="218" t="s">
        <v>16</v>
      </c>
      <c r="O7" s="229" t="s">
        <v>613</v>
      </c>
    </row>
    <row r="8" spans="2:15" ht="89.25">
      <c r="B8" s="133" t="s">
        <v>36</v>
      </c>
      <c r="C8" s="87" t="s">
        <v>533</v>
      </c>
      <c r="E8" s="133" t="s">
        <v>97</v>
      </c>
      <c r="F8" s="87" t="s">
        <v>559</v>
      </c>
      <c r="H8" s="218" t="s">
        <v>198</v>
      </c>
      <c r="I8" s="229" t="s">
        <v>583</v>
      </c>
      <c r="K8" s="218" t="s">
        <v>228</v>
      </c>
      <c r="L8" s="229" t="s">
        <v>595</v>
      </c>
      <c r="N8" s="218" t="s">
        <v>17</v>
      </c>
      <c r="O8" s="229" t="s">
        <v>614</v>
      </c>
    </row>
    <row r="9" spans="2:15" ht="63.75">
      <c r="B9" s="133" t="s">
        <v>37</v>
      </c>
      <c r="C9" s="87" t="s">
        <v>534</v>
      </c>
      <c r="E9" s="133" t="s">
        <v>98</v>
      </c>
      <c r="F9" s="87" t="s">
        <v>560</v>
      </c>
      <c r="H9" s="218" t="s">
        <v>208</v>
      </c>
      <c r="I9" s="229" t="s">
        <v>585</v>
      </c>
      <c r="K9" s="218" t="s">
        <v>229</v>
      </c>
      <c r="L9" s="229" t="s">
        <v>596</v>
      </c>
      <c r="N9" s="218" t="s">
        <v>259</v>
      </c>
      <c r="O9" s="229" t="s">
        <v>615</v>
      </c>
    </row>
    <row r="10" spans="2:15" ht="76.5">
      <c r="B10" s="133" t="s">
        <v>38</v>
      </c>
      <c r="C10" s="87" t="s">
        <v>535</v>
      </c>
      <c r="E10" s="133" t="s">
        <v>106</v>
      </c>
      <c r="F10" s="87" t="s">
        <v>561</v>
      </c>
      <c r="H10" s="218" t="s">
        <v>209</v>
      </c>
      <c r="I10" s="229" t="s">
        <v>584</v>
      </c>
      <c r="K10" s="218" t="s">
        <v>231</v>
      </c>
      <c r="L10" s="229" t="s">
        <v>597</v>
      </c>
      <c r="N10" s="218" t="s">
        <v>19</v>
      </c>
      <c r="O10" s="229" t="s">
        <v>616</v>
      </c>
    </row>
    <row r="11" spans="2:15" ht="127.5">
      <c r="B11" s="133" t="s">
        <v>39</v>
      </c>
      <c r="C11" s="87" t="s">
        <v>536</v>
      </c>
      <c r="E11" s="133" t="s">
        <v>107</v>
      </c>
      <c r="F11" s="87" t="s">
        <v>562</v>
      </c>
      <c r="H11" s="218" t="s">
        <v>210</v>
      </c>
      <c r="I11" s="229" t="s">
        <v>586</v>
      </c>
      <c r="K11" s="218" t="s">
        <v>232</v>
      </c>
      <c r="L11" s="229" t="s">
        <v>598</v>
      </c>
      <c r="N11" s="218" t="s">
        <v>20</v>
      </c>
      <c r="O11" s="229" t="s">
        <v>617</v>
      </c>
    </row>
    <row r="12" spans="2:15" ht="63.75">
      <c r="B12" s="133" t="s">
        <v>40</v>
      </c>
      <c r="C12" s="87" t="s">
        <v>537</v>
      </c>
      <c r="E12" s="133" t="s">
        <v>108</v>
      </c>
      <c r="F12" s="87" t="s">
        <v>563</v>
      </c>
      <c r="H12" s="218" t="s">
        <v>211</v>
      </c>
      <c r="I12" s="229" t="s">
        <v>587</v>
      </c>
      <c r="K12" s="218" t="s">
        <v>240</v>
      </c>
      <c r="L12" s="229" t="s">
        <v>600</v>
      </c>
      <c r="N12" s="218" t="s">
        <v>21</v>
      </c>
      <c r="O12" s="229" t="s">
        <v>618</v>
      </c>
    </row>
    <row r="13" spans="2:15" ht="51">
      <c r="B13" s="133" t="s">
        <v>41</v>
      </c>
      <c r="C13" s="87" t="s">
        <v>538</v>
      </c>
      <c r="E13" s="133" t="s">
        <v>124</v>
      </c>
      <c r="F13" s="87" t="s">
        <v>564</v>
      </c>
      <c r="H13" s="218" t="s">
        <v>212</v>
      </c>
      <c r="I13" s="229" t="s">
        <v>588</v>
      </c>
      <c r="K13" s="218" t="s">
        <v>241</v>
      </c>
      <c r="L13" s="229" t="s">
        <v>599</v>
      </c>
      <c r="N13" s="218" t="s">
        <v>263</v>
      </c>
      <c r="O13" s="229" t="s">
        <v>619</v>
      </c>
    </row>
    <row r="14" spans="2:15" ht="76.5">
      <c r="B14" s="133" t="s">
        <v>45</v>
      </c>
      <c r="C14" s="87" t="s">
        <v>539</v>
      </c>
      <c r="E14" s="133" t="s">
        <v>126</v>
      </c>
      <c r="F14" s="87" t="s">
        <v>565</v>
      </c>
      <c r="H14" s="64"/>
      <c r="I14" s="232"/>
      <c r="K14" s="218" t="s">
        <v>242</v>
      </c>
      <c r="L14" s="229" t="s">
        <v>601</v>
      </c>
      <c r="N14" s="218" t="s">
        <v>24</v>
      </c>
      <c r="O14" s="229" t="s">
        <v>620</v>
      </c>
    </row>
    <row r="15" spans="2:15" ht="76.5">
      <c r="B15" s="133" t="s">
        <v>46</v>
      </c>
      <c r="C15" s="87" t="s">
        <v>540</v>
      </c>
      <c r="E15" s="133" t="s">
        <v>127</v>
      </c>
      <c r="F15" s="87" t="s">
        <v>566</v>
      </c>
      <c r="H15" s="64"/>
      <c r="I15" s="232"/>
      <c r="K15" s="218" t="s">
        <v>243</v>
      </c>
      <c r="L15" s="229" t="s">
        <v>602</v>
      </c>
      <c r="N15" s="218" t="s">
        <v>25</v>
      </c>
      <c r="O15" s="229" t="s">
        <v>621</v>
      </c>
    </row>
    <row r="16" spans="2:15" ht="89.25">
      <c r="B16" s="133" t="s">
        <v>47</v>
      </c>
      <c r="C16" s="87" t="s">
        <v>541</v>
      </c>
      <c r="E16" s="133" t="s">
        <v>128</v>
      </c>
      <c r="F16" s="87" t="s">
        <v>567</v>
      </c>
      <c r="H16" s="64"/>
      <c r="I16" s="232"/>
      <c r="K16" s="218" t="s">
        <v>244</v>
      </c>
      <c r="L16" s="229" t="s">
        <v>603</v>
      </c>
      <c r="N16" s="218" t="s">
        <v>264</v>
      </c>
      <c r="O16" s="229" t="s">
        <v>622</v>
      </c>
    </row>
    <row r="17" spans="2:15" ht="89.25">
      <c r="B17" s="133" t="s">
        <v>48</v>
      </c>
      <c r="C17" s="87" t="s">
        <v>542</v>
      </c>
      <c r="E17" s="133" t="s">
        <v>129</v>
      </c>
      <c r="F17" s="87" t="s">
        <v>568</v>
      </c>
      <c r="H17" s="64"/>
      <c r="I17" s="232"/>
      <c r="K17" s="218" t="s">
        <v>245</v>
      </c>
      <c r="L17" s="229" t="s">
        <v>604</v>
      </c>
      <c r="N17" s="218" t="s">
        <v>265</v>
      </c>
      <c r="O17" s="229" t="s">
        <v>623</v>
      </c>
    </row>
    <row r="18" spans="2:15" ht="102">
      <c r="B18" s="133" t="s">
        <v>49</v>
      </c>
      <c r="C18" s="87" t="s">
        <v>543</v>
      </c>
      <c r="E18" s="133" t="s">
        <v>130</v>
      </c>
      <c r="F18" s="87" t="s">
        <v>569</v>
      </c>
      <c r="H18" s="64"/>
      <c r="I18" s="232"/>
      <c r="K18" s="218" t="s">
        <v>248</v>
      </c>
      <c r="L18" s="229" t="s">
        <v>605</v>
      </c>
      <c r="N18" s="218" t="s">
        <v>266</v>
      </c>
      <c r="O18" s="229" t="s">
        <v>624</v>
      </c>
    </row>
    <row r="19" spans="2:15" ht="51">
      <c r="B19" s="133" t="s">
        <v>50</v>
      </c>
      <c r="C19" s="87" t="s">
        <v>544</v>
      </c>
      <c r="E19" s="133" t="s">
        <v>131</v>
      </c>
      <c r="F19" s="87" t="s">
        <v>570</v>
      </c>
      <c r="H19" s="64"/>
      <c r="I19" s="232"/>
      <c r="K19" s="218" t="s">
        <v>251</v>
      </c>
      <c r="L19" s="229" t="s">
        <v>606</v>
      </c>
      <c r="N19" s="218" t="s">
        <v>267</v>
      </c>
      <c r="O19" s="229" t="s">
        <v>625</v>
      </c>
    </row>
    <row r="20" spans="2:15" ht="76.5">
      <c r="B20" s="133" t="s">
        <v>51</v>
      </c>
      <c r="C20" s="87" t="s">
        <v>545</v>
      </c>
      <c r="E20" s="133" t="s">
        <v>135</v>
      </c>
      <c r="F20" s="87" t="s">
        <v>571</v>
      </c>
      <c r="H20" s="64"/>
      <c r="I20" s="232"/>
      <c r="K20" s="218" t="s">
        <v>252</v>
      </c>
      <c r="L20" s="229" t="s">
        <v>607</v>
      </c>
      <c r="N20" s="218" t="s">
        <v>268</v>
      </c>
      <c r="O20" s="229" t="s">
        <v>626</v>
      </c>
    </row>
    <row r="21" spans="2:15" ht="51">
      <c r="B21" s="133" t="s">
        <v>60</v>
      </c>
      <c r="C21" s="87" t="s">
        <v>546</v>
      </c>
      <c r="E21" s="133" t="s">
        <v>139</v>
      </c>
      <c r="F21" s="87" t="s">
        <v>572</v>
      </c>
      <c r="N21" s="218" t="s">
        <v>269</v>
      </c>
      <c r="O21" s="229" t="s">
        <v>627</v>
      </c>
    </row>
    <row r="22" spans="2:15" ht="51">
      <c r="B22" s="133" t="s">
        <v>61</v>
      </c>
      <c r="C22" s="87" t="s">
        <v>547</v>
      </c>
      <c r="E22" s="133" t="s">
        <v>148</v>
      </c>
      <c r="F22" s="87" t="s">
        <v>573</v>
      </c>
      <c r="N22" s="218" t="s">
        <v>29</v>
      </c>
      <c r="O22" s="229" t="s">
        <v>628</v>
      </c>
    </row>
    <row r="23" spans="2:15" ht="51">
      <c r="B23" s="133" t="s">
        <v>67</v>
      </c>
      <c r="C23" s="87" t="s">
        <v>548</v>
      </c>
      <c r="E23" s="133" t="s">
        <v>149</v>
      </c>
      <c r="F23" s="87" t="s">
        <v>574</v>
      </c>
      <c r="N23" s="218" t="s">
        <v>30</v>
      </c>
      <c r="O23" s="229" t="s">
        <v>629</v>
      </c>
    </row>
    <row r="24" spans="2:15" ht="38.25">
      <c r="B24" s="133" t="s">
        <v>68</v>
      </c>
      <c r="C24" s="87" t="s">
        <v>549</v>
      </c>
      <c r="E24" s="133" t="s">
        <v>155</v>
      </c>
      <c r="F24" s="87" t="s">
        <v>575</v>
      </c>
      <c r="N24" s="218" t="s">
        <v>270</v>
      </c>
      <c r="O24" s="229" t="s">
        <v>630</v>
      </c>
    </row>
    <row r="25" spans="2:15" ht="51">
      <c r="B25" s="133" t="s">
        <v>75</v>
      </c>
      <c r="C25" s="87" t="s">
        <v>550</v>
      </c>
      <c r="E25" s="133" t="s">
        <v>159</v>
      </c>
      <c r="F25" s="87" t="s">
        <v>576</v>
      </c>
      <c r="N25" s="218" t="s">
        <v>271</v>
      </c>
      <c r="O25" s="229" t="s">
        <v>631</v>
      </c>
    </row>
    <row r="26" spans="2:3" ht="63.75">
      <c r="B26" s="133" t="s">
        <v>76</v>
      </c>
      <c r="C26" s="87" t="s">
        <v>551</v>
      </c>
    </row>
    <row r="27" spans="2:3" ht="38.25">
      <c r="B27" s="133" t="s">
        <v>78</v>
      </c>
      <c r="C27" s="87" t="s">
        <v>552</v>
      </c>
    </row>
  </sheetData>
  <sheetProtection/>
  <mergeCells count="5">
    <mergeCell ref="B1:C1"/>
    <mergeCell ref="E1:F1"/>
    <mergeCell ref="H1:I1"/>
    <mergeCell ref="K1:L1"/>
    <mergeCell ref="N1:O1"/>
  </mergeCells>
  <printOptions/>
  <pageMargins left="0.7" right="0.7"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O18"/>
  <sheetViews>
    <sheetView zoomScale="70" zoomScaleNormal="70" zoomScalePageLayoutView="0" workbookViewId="0" topLeftCell="A1">
      <selection activeCell="J22" sqref="J22"/>
    </sheetView>
  </sheetViews>
  <sheetFormatPr defaultColWidth="9.140625" defaultRowHeight="12.75"/>
  <cols>
    <col min="1" max="2" width="9.140625" style="66" customWidth="1"/>
    <col min="3" max="3" width="41.421875" style="66" customWidth="1"/>
    <col min="4" max="5" width="9.140625" style="66" customWidth="1"/>
    <col min="6" max="6" width="46.8515625" style="66" customWidth="1"/>
    <col min="7" max="8" width="9.140625" style="66" customWidth="1"/>
    <col min="9" max="9" width="51.00390625" style="66" customWidth="1"/>
    <col min="10" max="11" width="9.140625" style="66" customWidth="1"/>
    <col min="12" max="12" width="41.7109375" style="66" customWidth="1"/>
    <col min="13" max="14" width="9.140625" style="66" customWidth="1"/>
    <col min="15" max="15" width="42.28125" style="66" customWidth="1"/>
    <col min="16" max="16384" width="9.140625" style="66" customWidth="1"/>
  </cols>
  <sheetData>
    <row r="1" spans="1:15" ht="84.75" customHeight="1">
      <c r="A1" s="113" t="s">
        <v>360</v>
      </c>
      <c r="B1" s="392" t="s">
        <v>389</v>
      </c>
      <c r="C1" s="393"/>
      <c r="D1" s="139"/>
      <c r="E1" s="394" t="s">
        <v>390</v>
      </c>
      <c r="F1" s="395"/>
      <c r="G1" s="139"/>
      <c r="H1" s="396" t="s">
        <v>391</v>
      </c>
      <c r="I1" s="397"/>
      <c r="J1" s="139"/>
      <c r="K1" s="398" t="s">
        <v>392</v>
      </c>
      <c r="L1" s="398"/>
      <c r="M1" s="140"/>
      <c r="N1" s="399" t="s">
        <v>359</v>
      </c>
      <c r="O1" s="399"/>
    </row>
    <row r="2" spans="2:15" ht="63.75">
      <c r="B2" s="133" t="s">
        <v>27</v>
      </c>
      <c r="C2" s="87" t="s">
        <v>632</v>
      </c>
      <c r="D2" s="132"/>
      <c r="E2" s="133" t="s">
        <v>84</v>
      </c>
      <c r="F2" s="87" t="s">
        <v>636</v>
      </c>
      <c r="G2" s="132"/>
      <c r="H2" s="133" t="s">
        <v>175</v>
      </c>
      <c r="I2" s="87" t="s">
        <v>645</v>
      </c>
      <c r="J2" s="132"/>
      <c r="K2" s="133" t="s">
        <v>224</v>
      </c>
      <c r="L2" s="87" t="s">
        <v>652</v>
      </c>
      <c r="N2" s="133">
        <v>13</v>
      </c>
      <c r="O2" s="87" t="s">
        <v>655</v>
      </c>
    </row>
    <row r="3" spans="2:15" ht="38.25">
      <c r="B3" s="133" t="s">
        <v>32</v>
      </c>
      <c r="C3" s="87" t="s">
        <v>633</v>
      </c>
      <c r="D3" s="132"/>
      <c r="E3" s="133" t="s">
        <v>85</v>
      </c>
      <c r="F3" s="87" t="s">
        <v>637</v>
      </c>
      <c r="G3" s="132"/>
      <c r="H3" s="133" t="s">
        <v>179</v>
      </c>
      <c r="I3" s="87" t="s">
        <v>646</v>
      </c>
      <c r="J3" s="132"/>
      <c r="K3" s="133" t="s">
        <v>233</v>
      </c>
      <c r="L3" s="87" t="s">
        <v>653</v>
      </c>
      <c r="M3" s="137"/>
      <c r="N3" s="135"/>
      <c r="O3" s="136"/>
    </row>
    <row r="4" spans="2:15" ht="63.75">
      <c r="B4" s="133" t="s">
        <v>62</v>
      </c>
      <c r="C4" s="87" t="s">
        <v>634</v>
      </c>
      <c r="D4" s="132"/>
      <c r="E4" s="133" t="s">
        <v>86</v>
      </c>
      <c r="F4" s="87" t="s">
        <v>638</v>
      </c>
      <c r="G4" s="132"/>
      <c r="H4" s="133" t="s">
        <v>180</v>
      </c>
      <c r="I4" s="87" t="s">
        <v>647</v>
      </c>
      <c r="J4" s="132"/>
      <c r="K4" s="133" t="s">
        <v>249</v>
      </c>
      <c r="L4" s="87" t="s">
        <v>654</v>
      </c>
      <c r="M4" s="137"/>
      <c r="N4" s="135"/>
      <c r="O4" s="136"/>
    </row>
    <row r="5" spans="2:15" ht="51">
      <c r="B5" s="133">
        <v>48</v>
      </c>
      <c r="C5" s="87" t="s">
        <v>635</v>
      </c>
      <c r="D5" s="132"/>
      <c r="E5" s="133" t="s">
        <v>87</v>
      </c>
      <c r="F5" s="87" t="s">
        <v>639</v>
      </c>
      <c r="G5" s="132"/>
      <c r="H5" s="133" t="s">
        <v>182</v>
      </c>
      <c r="I5" s="87" t="s">
        <v>648</v>
      </c>
      <c r="J5" s="132"/>
      <c r="K5" s="135"/>
      <c r="L5" s="136"/>
      <c r="M5" s="137"/>
      <c r="N5" s="135"/>
      <c r="O5" s="136"/>
    </row>
    <row r="6" spans="2:15" ht="25.5">
      <c r="B6" s="135"/>
      <c r="C6" s="136"/>
      <c r="D6" s="132"/>
      <c r="E6" s="133" t="s">
        <v>89</v>
      </c>
      <c r="F6" s="87" t="s">
        <v>640</v>
      </c>
      <c r="G6" s="132"/>
      <c r="H6" s="133" t="s">
        <v>183</v>
      </c>
      <c r="I6" s="87" t="s">
        <v>649</v>
      </c>
      <c r="J6" s="132"/>
      <c r="K6" s="135"/>
      <c r="L6" s="136"/>
      <c r="M6" s="137"/>
      <c r="N6" s="135"/>
      <c r="O6" s="136"/>
    </row>
    <row r="7" spans="2:15" s="137" customFormat="1" ht="51">
      <c r="B7" s="135"/>
      <c r="C7" s="136"/>
      <c r="D7" s="65"/>
      <c r="E7" s="133" t="s">
        <v>109</v>
      </c>
      <c r="F7" s="87" t="s">
        <v>641</v>
      </c>
      <c r="G7" s="65"/>
      <c r="H7" s="133" t="s">
        <v>192</v>
      </c>
      <c r="I7" s="87" t="s">
        <v>650</v>
      </c>
      <c r="J7" s="65"/>
      <c r="K7" s="135"/>
      <c r="L7" s="136"/>
      <c r="N7" s="135"/>
      <c r="O7" s="136"/>
    </row>
    <row r="8" spans="2:15" s="137" customFormat="1" ht="51">
      <c r="B8" s="135"/>
      <c r="C8" s="136"/>
      <c r="D8" s="65"/>
      <c r="E8" s="133" t="s">
        <v>110</v>
      </c>
      <c r="F8" s="87" t="s">
        <v>642</v>
      </c>
      <c r="G8" s="65"/>
      <c r="H8" s="133" t="s">
        <v>194</v>
      </c>
      <c r="I8" s="87" t="s">
        <v>651</v>
      </c>
      <c r="J8" s="65"/>
      <c r="K8" s="135"/>
      <c r="L8" s="136"/>
      <c r="N8" s="135"/>
      <c r="O8" s="136"/>
    </row>
    <row r="9" spans="2:15" s="137" customFormat="1" ht="12.75">
      <c r="B9" s="135"/>
      <c r="C9" s="136"/>
      <c r="D9" s="65"/>
      <c r="E9" s="133" t="s">
        <v>134</v>
      </c>
      <c r="F9" s="87" t="s">
        <v>643</v>
      </c>
      <c r="G9" s="65"/>
      <c r="H9" s="135"/>
      <c r="I9" s="136"/>
      <c r="J9" s="65"/>
      <c r="K9" s="135"/>
      <c r="L9" s="136"/>
      <c r="N9" s="135"/>
      <c r="O9" s="136"/>
    </row>
    <row r="10" spans="2:15" s="137" customFormat="1" ht="38.25">
      <c r="B10" s="135"/>
      <c r="C10" s="136"/>
      <c r="D10" s="65"/>
      <c r="E10" s="133" t="s">
        <v>138</v>
      </c>
      <c r="F10" s="87" t="s">
        <v>644</v>
      </c>
      <c r="G10" s="65"/>
      <c r="H10" s="135"/>
      <c r="I10" s="136"/>
      <c r="J10" s="65"/>
      <c r="K10" s="135"/>
      <c r="L10" s="136"/>
      <c r="N10" s="135"/>
      <c r="O10" s="136"/>
    </row>
    <row r="18" ht="12.75">
      <c r="O18" s="66" t="s">
        <v>526</v>
      </c>
    </row>
  </sheetData>
  <sheetProtection/>
  <mergeCells count="5">
    <mergeCell ref="B1:C1"/>
    <mergeCell ref="E1:F1"/>
    <mergeCell ref="H1:I1"/>
    <mergeCell ref="K1:L1"/>
    <mergeCell ref="N1:O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outlinePr summaryBelow="0" summaryRight="0"/>
  </sheetPr>
  <dimension ref="A1:Z60"/>
  <sheetViews>
    <sheetView zoomScale="70" zoomScaleNormal="70" zoomScalePageLayoutView="0" workbookViewId="0" topLeftCell="A1">
      <selection activeCell="E38" sqref="E38"/>
    </sheetView>
  </sheetViews>
  <sheetFormatPr defaultColWidth="9.140625" defaultRowHeight="12.75"/>
  <cols>
    <col min="1" max="1" width="14.140625" style="132" bestFit="1" customWidth="1"/>
    <col min="2" max="2" width="20.421875" style="132" bestFit="1" customWidth="1"/>
    <col min="3" max="3" width="23.57421875" style="132" bestFit="1" customWidth="1"/>
    <col min="4" max="4" width="47.28125" style="132" bestFit="1" customWidth="1"/>
    <col min="5" max="5" width="43.28125" style="132" bestFit="1" customWidth="1"/>
    <col min="6" max="6" width="12.140625" style="173" bestFit="1" customWidth="1"/>
    <col min="7" max="7" width="21.00390625" style="173" bestFit="1" customWidth="1"/>
    <col min="8" max="8" width="17.8515625" style="173" bestFit="1" customWidth="1"/>
    <col min="9" max="9" width="77.00390625" style="132" bestFit="1" customWidth="1"/>
    <col min="10" max="10" width="8.8515625" style="132" bestFit="1" customWidth="1"/>
    <col min="11" max="11" width="9.140625" style="132" customWidth="1"/>
    <col min="12" max="12" width="7.7109375" style="132" bestFit="1" customWidth="1"/>
    <col min="13" max="13" width="10.8515625" style="132" bestFit="1" customWidth="1"/>
    <col min="14" max="14" width="11.8515625" style="132" bestFit="1" customWidth="1"/>
    <col min="15" max="15" width="12.140625" style="132" bestFit="1" customWidth="1"/>
    <col min="16" max="17" width="12.57421875" style="132" bestFit="1" customWidth="1"/>
    <col min="18" max="18" width="13.421875" style="132" bestFit="1" customWidth="1"/>
    <col min="19" max="19" width="13.140625" style="132" bestFit="1" customWidth="1"/>
    <col min="20" max="20" width="12.28125" style="132" bestFit="1" customWidth="1"/>
    <col min="21" max="21" width="14.7109375" style="132" customWidth="1"/>
    <col min="22" max="22" width="19.421875" style="173" bestFit="1" customWidth="1"/>
    <col min="23" max="23" width="90.8515625" style="132" bestFit="1" customWidth="1"/>
    <col min="24" max="24" width="161.421875" style="132" bestFit="1" customWidth="1"/>
    <col min="25" max="25" width="72.140625" style="132" customWidth="1"/>
    <col min="26" max="26" width="15.00390625" style="132" bestFit="1" customWidth="1"/>
    <col min="27" max="16384" width="9.140625" style="132" customWidth="1"/>
  </cols>
  <sheetData>
    <row r="1" spans="1:26" s="152" customFormat="1" ht="39.75" customHeight="1">
      <c r="A1" s="5" t="s">
        <v>0</v>
      </c>
      <c r="B1" s="5" t="s">
        <v>1</v>
      </c>
      <c r="C1" s="5" t="s">
        <v>2</v>
      </c>
      <c r="D1" s="6" t="s">
        <v>285</v>
      </c>
      <c r="E1" s="6" t="s">
        <v>286</v>
      </c>
      <c r="F1" s="6" t="s">
        <v>287</v>
      </c>
      <c r="G1" s="6" t="s">
        <v>288</v>
      </c>
      <c r="H1" s="6" t="s">
        <v>289</v>
      </c>
      <c r="I1" s="5" t="s">
        <v>3</v>
      </c>
      <c r="J1" s="6" t="s">
        <v>290</v>
      </c>
      <c r="K1" s="5" t="s">
        <v>4</v>
      </c>
      <c r="L1" s="5" t="s">
        <v>5</v>
      </c>
      <c r="M1" s="6" t="s">
        <v>291</v>
      </c>
      <c r="N1" s="6" t="s">
        <v>292</v>
      </c>
      <c r="O1" s="6" t="s">
        <v>293</v>
      </c>
      <c r="P1" s="6" t="s">
        <v>294</v>
      </c>
      <c r="Q1" s="5" t="s">
        <v>6</v>
      </c>
      <c r="R1" s="5" t="s">
        <v>7</v>
      </c>
      <c r="S1" s="5" t="s">
        <v>8</v>
      </c>
      <c r="T1" s="6" t="s">
        <v>295</v>
      </c>
      <c r="U1" s="5" t="s">
        <v>9</v>
      </c>
      <c r="V1" s="6" t="s">
        <v>296</v>
      </c>
      <c r="W1" s="5" t="s">
        <v>10</v>
      </c>
      <c r="X1" s="5" t="s">
        <v>11</v>
      </c>
      <c r="Y1" s="5" t="s">
        <v>12</v>
      </c>
      <c r="Z1" s="6" t="s">
        <v>297</v>
      </c>
    </row>
    <row r="2" spans="1:26" ht="12.75">
      <c r="A2" s="106" t="s">
        <v>400</v>
      </c>
      <c r="B2" s="106" t="s">
        <v>401</v>
      </c>
      <c r="C2" s="106" t="s">
        <v>402</v>
      </c>
      <c r="D2" s="106" t="s">
        <v>403</v>
      </c>
      <c r="E2" s="106"/>
      <c r="F2" s="153" t="s">
        <v>404</v>
      </c>
      <c r="G2" s="153"/>
      <c r="H2" s="153" t="s">
        <v>405</v>
      </c>
      <c r="I2" s="106" t="s">
        <v>383</v>
      </c>
      <c r="J2" s="106">
        <v>70</v>
      </c>
      <c r="K2" s="106" t="b">
        <v>1</v>
      </c>
      <c r="L2" s="106" t="b">
        <v>1</v>
      </c>
      <c r="M2" s="106" t="b">
        <v>1</v>
      </c>
      <c r="N2" s="106" t="b">
        <v>0</v>
      </c>
      <c r="O2" s="106" t="b">
        <v>1</v>
      </c>
      <c r="P2" s="106" t="b">
        <v>1</v>
      </c>
      <c r="Q2" s="106" t="b">
        <v>0</v>
      </c>
      <c r="R2" s="106" t="b">
        <v>0</v>
      </c>
      <c r="S2" s="106" t="b">
        <v>0</v>
      </c>
      <c r="T2" s="106" t="b">
        <v>1</v>
      </c>
      <c r="U2" s="106" t="b">
        <v>0</v>
      </c>
      <c r="V2" s="153" t="s">
        <v>406</v>
      </c>
      <c r="W2" s="106" t="s">
        <v>407</v>
      </c>
      <c r="X2" s="106" t="s">
        <v>408</v>
      </c>
      <c r="Y2" s="106" t="s">
        <v>409</v>
      </c>
      <c r="Z2" s="106" t="b">
        <v>1</v>
      </c>
    </row>
    <row r="3" spans="1:26" ht="12.75">
      <c r="A3" s="106" t="s">
        <v>400</v>
      </c>
      <c r="B3" s="106" t="s">
        <v>401</v>
      </c>
      <c r="C3" s="106" t="s">
        <v>402</v>
      </c>
      <c r="D3" s="106" t="s">
        <v>410</v>
      </c>
      <c r="E3" s="106"/>
      <c r="F3" s="153" t="s">
        <v>411</v>
      </c>
      <c r="G3" s="153"/>
      <c r="H3" s="153" t="s">
        <v>405</v>
      </c>
      <c r="I3" s="106" t="s">
        <v>272</v>
      </c>
      <c r="J3" s="106">
        <v>226</v>
      </c>
      <c r="K3" s="106" t="b">
        <v>1</v>
      </c>
      <c r="L3" s="106" t="b">
        <v>1</v>
      </c>
      <c r="M3" s="106" t="b">
        <v>1</v>
      </c>
      <c r="N3" s="106" t="b">
        <v>1</v>
      </c>
      <c r="O3" s="106" t="b">
        <v>1</v>
      </c>
      <c r="P3" s="106" t="b">
        <v>1</v>
      </c>
      <c r="Q3" s="106" t="b">
        <v>1</v>
      </c>
      <c r="R3" s="106" t="b">
        <v>1</v>
      </c>
      <c r="S3" s="106" t="b">
        <v>1</v>
      </c>
      <c r="T3" s="106" t="b">
        <v>1</v>
      </c>
      <c r="U3" s="106" t="b">
        <v>0</v>
      </c>
      <c r="V3" s="153" t="s">
        <v>412</v>
      </c>
      <c r="W3" s="106" t="s">
        <v>413</v>
      </c>
      <c r="X3" s="106" t="s">
        <v>414</v>
      </c>
      <c r="Y3" s="106"/>
      <c r="Z3" s="106" t="b">
        <v>1</v>
      </c>
    </row>
    <row r="4" spans="1:26" ht="12.75">
      <c r="A4" s="106" t="s">
        <v>400</v>
      </c>
      <c r="B4" s="106" t="s">
        <v>401</v>
      </c>
      <c r="C4" s="106" t="s">
        <v>415</v>
      </c>
      <c r="D4" s="106" t="s">
        <v>416</v>
      </c>
      <c r="E4" s="106"/>
      <c r="F4" s="153" t="s">
        <v>417</v>
      </c>
      <c r="G4" s="153"/>
      <c r="H4" s="153" t="s">
        <v>405</v>
      </c>
      <c r="I4" s="106" t="s">
        <v>383</v>
      </c>
      <c r="J4" s="106">
        <v>35</v>
      </c>
      <c r="K4" s="106" t="b">
        <v>1</v>
      </c>
      <c r="L4" s="106" t="b">
        <v>1</v>
      </c>
      <c r="M4" s="106" t="b">
        <v>0</v>
      </c>
      <c r="N4" s="106" t="b">
        <v>0</v>
      </c>
      <c r="O4" s="106" t="b">
        <v>1</v>
      </c>
      <c r="P4" s="106" t="b">
        <v>0</v>
      </c>
      <c r="Q4" s="106" t="b">
        <v>0</v>
      </c>
      <c r="R4" s="106" t="b">
        <v>0</v>
      </c>
      <c r="S4" s="106" t="b">
        <v>0</v>
      </c>
      <c r="T4" s="106" t="b">
        <v>0</v>
      </c>
      <c r="U4" s="106" t="b">
        <v>0</v>
      </c>
      <c r="V4" s="153" t="s">
        <v>418</v>
      </c>
      <c r="W4" s="106" t="s">
        <v>419</v>
      </c>
      <c r="X4" s="106" t="s">
        <v>414</v>
      </c>
      <c r="Y4" s="106" t="s">
        <v>420</v>
      </c>
      <c r="Z4" s="106" t="b">
        <v>1</v>
      </c>
    </row>
    <row r="5" spans="1:26" ht="12.75">
      <c r="A5" s="106" t="s">
        <v>400</v>
      </c>
      <c r="B5" s="106" t="s">
        <v>401</v>
      </c>
      <c r="C5" s="106" t="s">
        <v>421</v>
      </c>
      <c r="D5" s="106" t="s">
        <v>422</v>
      </c>
      <c r="E5" s="106"/>
      <c r="F5" s="153" t="s">
        <v>423</v>
      </c>
      <c r="G5" s="153"/>
      <c r="H5" s="153" t="s">
        <v>405</v>
      </c>
      <c r="I5" s="106" t="s">
        <v>272</v>
      </c>
      <c r="J5" s="106">
        <v>40</v>
      </c>
      <c r="K5" s="106" t="b">
        <v>0</v>
      </c>
      <c r="L5" s="106" t="b">
        <v>0</v>
      </c>
      <c r="M5" s="106" t="b">
        <v>1</v>
      </c>
      <c r="N5" s="106" t="b">
        <v>1</v>
      </c>
      <c r="O5" s="106" t="b">
        <v>1</v>
      </c>
      <c r="P5" s="106" t="b">
        <v>1</v>
      </c>
      <c r="Q5" s="106" t="b">
        <v>0</v>
      </c>
      <c r="R5" s="106" t="b">
        <v>0</v>
      </c>
      <c r="S5" s="106" t="b">
        <v>0</v>
      </c>
      <c r="T5" s="106" t="b">
        <v>0</v>
      </c>
      <c r="U5" s="106" t="b">
        <v>0</v>
      </c>
      <c r="V5" s="153" t="s">
        <v>412</v>
      </c>
      <c r="W5" s="106" t="s">
        <v>424</v>
      </c>
      <c r="X5" s="106" t="s">
        <v>425</v>
      </c>
      <c r="Y5" s="106"/>
      <c r="Z5" s="106" t="b">
        <v>1</v>
      </c>
    </row>
    <row r="6" spans="1:26" ht="12.75">
      <c r="A6" s="106" t="s">
        <v>400</v>
      </c>
      <c r="B6" s="106" t="s">
        <v>401</v>
      </c>
      <c r="C6" s="106" t="s">
        <v>426</v>
      </c>
      <c r="D6" s="106" t="s">
        <v>427</v>
      </c>
      <c r="E6" s="106"/>
      <c r="F6" s="153" t="s">
        <v>428</v>
      </c>
      <c r="G6" s="153"/>
      <c r="H6" s="153" t="s">
        <v>405</v>
      </c>
      <c r="I6" s="106" t="s">
        <v>383</v>
      </c>
      <c r="J6" s="106">
        <v>70</v>
      </c>
      <c r="K6" s="106" t="b">
        <v>1</v>
      </c>
      <c r="L6" s="106" t="b">
        <v>1</v>
      </c>
      <c r="M6" s="106" t="b">
        <v>1</v>
      </c>
      <c r="N6" s="106" t="b">
        <v>0</v>
      </c>
      <c r="O6" s="106" t="b">
        <v>1</v>
      </c>
      <c r="P6" s="106" t="b">
        <v>1</v>
      </c>
      <c r="Q6" s="106" t="b">
        <v>0</v>
      </c>
      <c r="R6" s="106" t="b">
        <v>0</v>
      </c>
      <c r="S6" s="106" t="b">
        <v>0</v>
      </c>
      <c r="T6" s="106" t="b">
        <v>0</v>
      </c>
      <c r="U6" s="106" t="b">
        <v>0</v>
      </c>
      <c r="V6" s="153" t="s">
        <v>418</v>
      </c>
      <c r="W6" s="106" t="s">
        <v>429</v>
      </c>
      <c r="X6" s="106" t="s">
        <v>414</v>
      </c>
      <c r="Y6" s="106"/>
      <c r="Z6" s="106" t="b">
        <v>1</v>
      </c>
    </row>
    <row r="7" spans="1:26" ht="12.75">
      <c r="A7" s="106" t="s">
        <v>400</v>
      </c>
      <c r="B7" s="106" t="s">
        <v>401</v>
      </c>
      <c r="C7" s="106" t="s">
        <v>401</v>
      </c>
      <c r="D7" s="106" t="s">
        <v>430</v>
      </c>
      <c r="E7" s="106"/>
      <c r="F7" s="153" t="s">
        <v>431</v>
      </c>
      <c r="G7" s="153"/>
      <c r="H7" s="153" t="s">
        <v>405</v>
      </c>
      <c r="I7" s="106" t="s">
        <v>272</v>
      </c>
      <c r="J7" s="106">
        <v>382</v>
      </c>
      <c r="K7" s="106" t="b">
        <v>1</v>
      </c>
      <c r="L7" s="106" t="b">
        <v>1</v>
      </c>
      <c r="M7" s="106" t="b">
        <v>1</v>
      </c>
      <c r="N7" s="106" t="b">
        <v>1</v>
      </c>
      <c r="O7" s="106" t="b">
        <v>1</v>
      </c>
      <c r="P7" s="106" t="b">
        <v>1</v>
      </c>
      <c r="Q7" s="106" t="b">
        <v>1</v>
      </c>
      <c r="R7" s="106" t="b">
        <v>1</v>
      </c>
      <c r="S7" s="106" t="b">
        <v>1</v>
      </c>
      <c r="T7" s="106" t="b">
        <v>1</v>
      </c>
      <c r="U7" s="106" t="b">
        <v>1</v>
      </c>
      <c r="V7" s="153" t="s">
        <v>412</v>
      </c>
      <c r="W7" s="106" t="s">
        <v>432</v>
      </c>
      <c r="X7" s="106" t="s">
        <v>414</v>
      </c>
      <c r="Y7" s="106"/>
      <c r="Z7" s="106" t="b">
        <v>1</v>
      </c>
    </row>
    <row r="8" spans="1:26" ht="12.75">
      <c r="A8" s="106" t="s">
        <v>400</v>
      </c>
      <c r="B8" s="106" t="s">
        <v>401</v>
      </c>
      <c r="C8" s="106" t="s">
        <v>401</v>
      </c>
      <c r="D8" s="106" t="s">
        <v>433</v>
      </c>
      <c r="E8" s="106"/>
      <c r="F8" s="153" t="s">
        <v>434</v>
      </c>
      <c r="G8" s="153"/>
      <c r="H8" s="153" t="s">
        <v>405</v>
      </c>
      <c r="I8" s="106" t="s">
        <v>383</v>
      </c>
      <c r="J8" s="106">
        <v>67</v>
      </c>
      <c r="K8" s="106" t="b">
        <v>1</v>
      </c>
      <c r="L8" s="106" t="b">
        <v>1</v>
      </c>
      <c r="M8" s="106" t="b">
        <v>1</v>
      </c>
      <c r="N8" s="106" t="b">
        <v>0</v>
      </c>
      <c r="O8" s="106" t="b">
        <v>1</v>
      </c>
      <c r="P8" s="106" t="b">
        <v>1</v>
      </c>
      <c r="Q8" s="106" t="b">
        <v>0</v>
      </c>
      <c r="R8" s="106" t="b">
        <v>0</v>
      </c>
      <c r="S8" s="106" t="b">
        <v>0</v>
      </c>
      <c r="T8" s="106" t="b">
        <v>1</v>
      </c>
      <c r="U8" s="106" t="b">
        <v>0</v>
      </c>
      <c r="V8" s="153" t="s">
        <v>435</v>
      </c>
      <c r="W8" s="106" t="s">
        <v>436</v>
      </c>
      <c r="X8" s="106" t="s">
        <v>414</v>
      </c>
      <c r="Y8" s="106"/>
      <c r="Z8" s="106" t="b">
        <v>1</v>
      </c>
    </row>
    <row r="9" spans="1:26" ht="12.75">
      <c r="A9" s="106" t="s">
        <v>400</v>
      </c>
      <c r="B9" s="106" t="s">
        <v>401</v>
      </c>
      <c r="C9" s="106" t="s">
        <v>437</v>
      </c>
      <c r="D9" s="106" t="s">
        <v>438</v>
      </c>
      <c r="E9" s="106"/>
      <c r="F9" s="153" t="s">
        <v>439</v>
      </c>
      <c r="G9" s="153"/>
      <c r="H9" s="153" t="s">
        <v>405</v>
      </c>
      <c r="I9" s="106" t="s">
        <v>383</v>
      </c>
      <c r="J9" s="106">
        <v>55</v>
      </c>
      <c r="K9" s="106" t="b">
        <v>1</v>
      </c>
      <c r="L9" s="106" t="b">
        <v>1</v>
      </c>
      <c r="M9" s="106" t="b">
        <v>1</v>
      </c>
      <c r="N9" s="106" t="b">
        <v>0</v>
      </c>
      <c r="O9" s="106" t="b">
        <v>0</v>
      </c>
      <c r="P9" s="106" t="b">
        <v>0</v>
      </c>
      <c r="Q9" s="106" t="b">
        <v>0</v>
      </c>
      <c r="R9" s="106" t="b">
        <v>0</v>
      </c>
      <c r="S9" s="106" t="b">
        <v>0</v>
      </c>
      <c r="T9" s="106" t="b">
        <v>0</v>
      </c>
      <c r="U9" s="106" t="b">
        <v>0</v>
      </c>
      <c r="V9" s="153" t="s">
        <v>440</v>
      </c>
      <c r="W9" s="106" t="s">
        <v>441</v>
      </c>
      <c r="X9" s="106" t="s">
        <v>414</v>
      </c>
      <c r="Y9" s="106"/>
      <c r="Z9" s="106" t="b">
        <v>1</v>
      </c>
    </row>
    <row r="10" spans="1:26" ht="12.75">
      <c r="A10" s="106" t="s">
        <v>400</v>
      </c>
      <c r="B10" s="106" t="s">
        <v>401</v>
      </c>
      <c r="C10" s="106" t="s">
        <v>437</v>
      </c>
      <c r="D10" s="106" t="s">
        <v>442</v>
      </c>
      <c r="E10" s="106"/>
      <c r="F10" s="153" t="s">
        <v>443</v>
      </c>
      <c r="G10" s="153"/>
      <c r="H10" s="153" t="s">
        <v>405</v>
      </c>
      <c r="I10" s="106" t="s">
        <v>272</v>
      </c>
      <c r="J10" s="106">
        <v>162</v>
      </c>
      <c r="K10" s="106" t="b">
        <v>1</v>
      </c>
      <c r="L10" s="106" t="b">
        <v>0</v>
      </c>
      <c r="M10" s="106" t="b">
        <v>1</v>
      </c>
      <c r="N10" s="106" t="b">
        <v>1</v>
      </c>
      <c r="O10" s="106" t="b">
        <v>1</v>
      </c>
      <c r="P10" s="106" t="b">
        <v>1</v>
      </c>
      <c r="Q10" s="106" t="b">
        <v>1</v>
      </c>
      <c r="R10" s="106" t="b">
        <v>1</v>
      </c>
      <c r="S10" s="106" t="b">
        <v>1</v>
      </c>
      <c r="T10" s="106" t="b">
        <v>1</v>
      </c>
      <c r="U10" s="106" t="b">
        <v>0</v>
      </c>
      <c r="V10" s="153" t="s">
        <v>412</v>
      </c>
      <c r="W10" s="106" t="s">
        <v>444</v>
      </c>
      <c r="X10" s="106" t="s">
        <v>414</v>
      </c>
      <c r="Y10" s="106"/>
      <c r="Z10" s="106" t="b">
        <v>1</v>
      </c>
    </row>
    <row r="11" spans="1:26" ht="12.75">
      <c r="A11" s="106" t="s">
        <v>400</v>
      </c>
      <c r="B11" s="106" t="s">
        <v>401</v>
      </c>
      <c r="C11" s="106" t="s">
        <v>445</v>
      </c>
      <c r="D11" s="106" t="s">
        <v>446</v>
      </c>
      <c r="E11" s="106"/>
      <c r="F11" s="153" t="s">
        <v>447</v>
      </c>
      <c r="G11" s="153"/>
      <c r="H11" s="153" t="s">
        <v>405</v>
      </c>
      <c r="I11" s="106" t="s">
        <v>383</v>
      </c>
      <c r="J11" s="106">
        <v>30</v>
      </c>
      <c r="K11" s="106" t="b">
        <v>1</v>
      </c>
      <c r="L11" s="106" t="b">
        <v>1</v>
      </c>
      <c r="M11" s="106" t="b">
        <v>0</v>
      </c>
      <c r="N11" s="106" t="b">
        <v>0</v>
      </c>
      <c r="O11" s="106" t="b">
        <v>0</v>
      </c>
      <c r="P11" s="106" t="b">
        <v>0</v>
      </c>
      <c r="Q11" s="106" t="b">
        <v>0</v>
      </c>
      <c r="R11" s="106" t="b">
        <v>0</v>
      </c>
      <c r="S11" s="106" t="b">
        <v>0</v>
      </c>
      <c r="T11" s="106" t="b">
        <v>0</v>
      </c>
      <c r="U11" s="106" t="b">
        <v>0</v>
      </c>
      <c r="V11" s="153" t="s">
        <v>448</v>
      </c>
      <c r="W11" s="106" t="s">
        <v>449</v>
      </c>
      <c r="X11" s="106" t="s">
        <v>414</v>
      </c>
      <c r="Y11" s="106" t="s">
        <v>450</v>
      </c>
      <c r="Z11" s="106" t="b">
        <v>1</v>
      </c>
    </row>
    <row r="12" spans="1:26" ht="12.75">
      <c r="A12" s="106" t="s">
        <v>400</v>
      </c>
      <c r="B12" s="106" t="s">
        <v>451</v>
      </c>
      <c r="C12" s="106" t="s">
        <v>452</v>
      </c>
      <c r="D12" s="106" t="s">
        <v>453</v>
      </c>
      <c r="E12" s="106"/>
      <c r="F12" s="153" t="s">
        <v>454</v>
      </c>
      <c r="G12" s="153"/>
      <c r="H12" s="153" t="s">
        <v>455</v>
      </c>
      <c r="I12" s="106" t="s">
        <v>272</v>
      </c>
      <c r="J12" s="106">
        <v>58</v>
      </c>
      <c r="K12" s="106" t="b">
        <v>0</v>
      </c>
      <c r="L12" s="106" t="b">
        <v>1</v>
      </c>
      <c r="M12" s="106" t="b">
        <v>1</v>
      </c>
      <c r="N12" s="106" t="b">
        <v>1</v>
      </c>
      <c r="O12" s="106" t="b">
        <v>1</v>
      </c>
      <c r="P12" s="106" t="b">
        <v>0</v>
      </c>
      <c r="Q12" s="106" t="b">
        <v>0</v>
      </c>
      <c r="R12" s="106" t="b">
        <v>0</v>
      </c>
      <c r="S12" s="106" t="b">
        <v>0</v>
      </c>
      <c r="T12" s="106" t="b">
        <v>0</v>
      </c>
      <c r="U12" s="106" t="b">
        <v>0</v>
      </c>
      <c r="V12" s="153" t="s">
        <v>456</v>
      </c>
      <c r="W12" s="106" t="s">
        <v>457</v>
      </c>
      <c r="X12" s="106" t="s">
        <v>458</v>
      </c>
      <c r="Y12" s="106"/>
      <c r="Z12" s="106" t="b">
        <v>1</v>
      </c>
    </row>
    <row r="13" spans="1:26" ht="12.75">
      <c r="A13" s="106" t="s">
        <v>400</v>
      </c>
      <c r="B13" s="106" t="s">
        <v>451</v>
      </c>
      <c r="C13" s="106" t="s">
        <v>451</v>
      </c>
      <c r="D13" s="106" t="s">
        <v>459</v>
      </c>
      <c r="E13" s="106"/>
      <c r="F13" s="153" t="s">
        <v>460</v>
      </c>
      <c r="G13" s="153"/>
      <c r="H13" s="153" t="s">
        <v>455</v>
      </c>
      <c r="I13" s="106" t="s">
        <v>272</v>
      </c>
      <c r="J13" s="106">
        <v>402</v>
      </c>
      <c r="K13" s="106" t="b">
        <v>1</v>
      </c>
      <c r="L13" s="106" t="b">
        <v>1</v>
      </c>
      <c r="M13" s="106" t="b">
        <v>1</v>
      </c>
      <c r="N13" s="106" t="b">
        <v>1</v>
      </c>
      <c r="O13" s="106" t="b">
        <v>1</v>
      </c>
      <c r="P13" s="106" t="b">
        <v>1</v>
      </c>
      <c r="Q13" s="106" t="b">
        <v>1</v>
      </c>
      <c r="R13" s="106" t="b">
        <v>1</v>
      </c>
      <c r="S13" s="106" t="b">
        <v>1</v>
      </c>
      <c r="T13" s="106" t="b">
        <v>1</v>
      </c>
      <c r="U13" s="106" t="b">
        <v>0</v>
      </c>
      <c r="V13" s="153" t="s">
        <v>456</v>
      </c>
      <c r="W13" s="106" t="s">
        <v>461</v>
      </c>
      <c r="X13" s="106" t="s">
        <v>414</v>
      </c>
      <c r="Y13" s="106"/>
      <c r="Z13" s="106" t="b">
        <v>1</v>
      </c>
    </row>
    <row r="14" spans="1:26" ht="12.75">
      <c r="A14" s="106" t="s">
        <v>400</v>
      </c>
      <c r="B14" s="106" t="s">
        <v>451</v>
      </c>
      <c r="C14" s="106" t="s">
        <v>451</v>
      </c>
      <c r="D14" s="106" t="s">
        <v>462</v>
      </c>
      <c r="E14" s="106"/>
      <c r="F14" s="153" t="s">
        <v>463</v>
      </c>
      <c r="G14" s="153"/>
      <c r="H14" s="153" t="s">
        <v>455</v>
      </c>
      <c r="I14" s="106" t="s">
        <v>383</v>
      </c>
      <c r="J14" s="106">
        <v>111</v>
      </c>
      <c r="K14" s="106" t="b">
        <v>0</v>
      </c>
      <c r="L14" s="106" t="b">
        <v>1</v>
      </c>
      <c r="M14" s="106" t="b">
        <v>1</v>
      </c>
      <c r="N14" s="106" t="b">
        <v>0</v>
      </c>
      <c r="O14" s="106" t="b">
        <v>1</v>
      </c>
      <c r="P14" s="106" t="b">
        <v>0</v>
      </c>
      <c r="Q14" s="106" t="b">
        <v>0</v>
      </c>
      <c r="R14" s="106" t="b">
        <v>0</v>
      </c>
      <c r="S14" s="106" t="b">
        <v>0</v>
      </c>
      <c r="T14" s="106" t="b">
        <v>0</v>
      </c>
      <c r="U14" s="106" t="b">
        <v>0</v>
      </c>
      <c r="V14" s="153" t="s">
        <v>448</v>
      </c>
      <c r="W14" s="106" t="s">
        <v>464</v>
      </c>
      <c r="X14" s="106" t="s">
        <v>414</v>
      </c>
      <c r="Y14" s="106"/>
      <c r="Z14" s="106" t="b">
        <v>1</v>
      </c>
    </row>
    <row r="15" spans="1:26" ht="12.75">
      <c r="A15" s="106" t="s">
        <v>400</v>
      </c>
      <c r="B15" s="106" t="s">
        <v>451</v>
      </c>
      <c r="C15" s="106" t="s">
        <v>465</v>
      </c>
      <c r="D15" s="106" t="s">
        <v>466</v>
      </c>
      <c r="E15" s="106"/>
      <c r="F15" s="153" t="s">
        <v>467</v>
      </c>
      <c r="G15" s="153"/>
      <c r="H15" s="153" t="s">
        <v>455</v>
      </c>
      <c r="I15" s="106" t="s">
        <v>272</v>
      </c>
      <c r="J15" s="106">
        <v>196</v>
      </c>
      <c r="K15" s="106" t="b">
        <v>1</v>
      </c>
      <c r="L15" s="106" t="b">
        <v>1</v>
      </c>
      <c r="M15" s="106" t="b">
        <v>1</v>
      </c>
      <c r="N15" s="106" t="b">
        <v>1</v>
      </c>
      <c r="O15" s="106" t="b">
        <v>1</v>
      </c>
      <c r="P15" s="106" t="b">
        <v>1</v>
      </c>
      <c r="Q15" s="106" t="b">
        <v>1</v>
      </c>
      <c r="R15" s="106" t="b">
        <v>1</v>
      </c>
      <c r="S15" s="106" t="b">
        <v>1</v>
      </c>
      <c r="T15" s="106" t="b">
        <v>1</v>
      </c>
      <c r="U15" s="106" t="b">
        <v>1</v>
      </c>
      <c r="V15" s="153" t="s">
        <v>456</v>
      </c>
      <c r="W15" s="106" t="s">
        <v>468</v>
      </c>
      <c r="X15" s="106" t="s">
        <v>458</v>
      </c>
      <c r="Y15" s="106"/>
      <c r="Z15" s="106" t="b">
        <v>1</v>
      </c>
    </row>
    <row r="16" spans="1:26" ht="12.75">
      <c r="A16" s="106" t="s">
        <v>400</v>
      </c>
      <c r="B16" s="106" t="s">
        <v>451</v>
      </c>
      <c r="C16" s="106" t="s">
        <v>469</v>
      </c>
      <c r="D16" s="106" t="s">
        <v>470</v>
      </c>
      <c r="E16" s="106"/>
      <c r="F16" s="153" t="s">
        <v>471</v>
      </c>
      <c r="G16" s="153"/>
      <c r="H16" s="153" t="s">
        <v>455</v>
      </c>
      <c r="I16" s="106" t="s">
        <v>272</v>
      </c>
      <c r="J16" s="106">
        <v>105</v>
      </c>
      <c r="K16" s="106" t="b">
        <v>1</v>
      </c>
      <c r="L16" s="106" t="b">
        <v>1</v>
      </c>
      <c r="M16" s="106" t="b">
        <v>1</v>
      </c>
      <c r="N16" s="106" t="b">
        <v>1</v>
      </c>
      <c r="O16" s="106" t="b">
        <v>1</v>
      </c>
      <c r="P16" s="106" t="b">
        <v>1</v>
      </c>
      <c r="Q16" s="106" t="b">
        <v>0</v>
      </c>
      <c r="R16" s="106" t="b">
        <v>0</v>
      </c>
      <c r="S16" s="106" t="b">
        <v>1</v>
      </c>
      <c r="T16" s="106" t="b">
        <v>0</v>
      </c>
      <c r="U16" s="106" t="b">
        <v>0</v>
      </c>
      <c r="V16" s="153" t="s">
        <v>472</v>
      </c>
      <c r="W16" s="106" t="s">
        <v>473</v>
      </c>
      <c r="X16" s="106" t="s">
        <v>458</v>
      </c>
      <c r="Y16" s="106"/>
      <c r="Z16" s="106" t="b">
        <v>1</v>
      </c>
    </row>
    <row r="17" spans="1:26" ht="12.75">
      <c r="A17" s="106" t="s">
        <v>400</v>
      </c>
      <c r="B17" s="106" t="s">
        <v>451</v>
      </c>
      <c r="C17" s="106" t="s">
        <v>474</v>
      </c>
      <c r="D17" s="106" t="s">
        <v>475</v>
      </c>
      <c r="E17" s="106"/>
      <c r="F17" s="153" t="s">
        <v>476</v>
      </c>
      <c r="G17" s="153"/>
      <c r="H17" s="153" t="s">
        <v>455</v>
      </c>
      <c r="I17" s="106" t="s">
        <v>383</v>
      </c>
      <c r="J17" s="106">
        <v>20</v>
      </c>
      <c r="K17" s="106" t="b">
        <v>1</v>
      </c>
      <c r="L17" s="106" t="b">
        <v>1</v>
      </c>
      <c r="M17" s="106" t="b">
        <v>0</v>
      </c>
      <c r="N17" s="106" t="b">
        <v>0</v>
      </c>
      <c r="O17" s="106" t="b">
        <v>0</v>
      </c>
      <c r="P17" s="106" t="b">
        <v>0</v>
      </c>
      <c r="Q17" s="106" t="b">
        <v>0</v>
      </c>
      <c r="R17" s="106" t="b">
        <v>0</v>
      </c>
      <c r="S17" s="106" t="b">
        <v>0</v>
      </c>
      <c r="T17" s="106" t="b">
        <v>0</v>
      </c>
      <c r="U17" s="106" t="b">
        <v>0</v>
      </c>
      <c r="V17" s="153" t="s">
        <v>477</v>
      </c>
      <c r="W17" s="106" t="s">
        <v>478</v>
      </c>
      <c r="X17" s="106" t="s">
        <v>414</v>
      </c>
      <c r="Y17" s="106" t="s">
        <v>479</v>
      </c>
      <c r="Z17" s="106" t="b">
        <v>1</v>
      </c>
    </row>
    <row r="18" spans="1:26" ht="12.75">
      <c r="A18" s="106" t="s">
        <v>400</v>
      </c>
      <c r="B18" s="106" t="s">
        <v>451</v>
      </c>
      <c r="C18" s="106" t="s">
        <v>474</v>
      </c>
      <c r="D18" s="106" t="s">
        <v>480</v>
      </c>
      <c r="E18" s="106"/>
      <c r="F18" s="153" t="s">
        <v>481</v>
      </c>
      <c r="G18" s="153"/>
      <c r="H18" s="153" t="s">
        <v>455</v>
      </c>
      <c r="I18" s="106" t="s">
        <v>272</v>
      </c>
      <c r="J18" s="106">
        <v>185</v>
      </c>
      <c r="K18" s="106" t="b">
        <v>1</v>
      </c>
      <c r="L18" s="106" t="b">
        <v>1</v>
      </c>
      <c r="M18" s="106" t="b">
        <v>1</v>
      </c>
      <c r="N18" s="106" t="b">
        <v>1</v>
      </c>
      <c r="O18" s="106" t="b">
        <v>1</v>
      </c>
      <c r="P18" s="106" t="b">
        <v>1</v>
      </c>
      <c r="Q18" s="106" t="b">
        <v>1</v>
      </c>
      <c r="R18" s="106" t="b">
        <v>1</v>
      </c>
      <c r="S18" s="106" t="b">
        <v>1</v>
      </c>
      <c r="T18" s="106" t="b">
        <v>1</v>
      </c>
      <c r="U18" s="106" t="b">
        <v>0</v>
      </c>
      <c r="V18" s="153" t="s">
        <v>472</v>
      </c>
      <c r="W18" s="106" t="s">
        <v>482</v>
      </c>
      <c r="X18" s="106" t="s">
        <v>414</v>
      </c>
      <c r="Y18" s="106"/>
      <c r="Z18" s="106" t="b">
        <v>1</v>
      </c>
    </row>
    <row r="19" spans="1:26" s="65" customFormat="1" ht="12.75">
      <c r="A19" s="106" t="s">
        <v>400</v>
      </c>
      <c r="B19" s="106" t="s">
        <v>483</v>
      </c>
      <c r="C19" s="106" t="s">
        <v>484</v>
      </c>
      <c r="D19" s="106" t="s">
        <v>485</v>
      </c>
      <c r="E19" s="106"/>
      <c r="F19" s="153" t="s">
        <v>486</v>
      </c>
      <c r="G19" s="153"/>
      <c r="H19" s="153" t="s">
        <v>487</v>
      </c>
      <c r="I19" s="106" t="s">
        <v>383</v>
      </c>
      <c r="J19" s="106">
        <v>450</v>
      </c>
      <c r="K19" s="106" t="b">
        <v>1</v>
      </c>
      <c r="L19" s="106" t="b">
        <v>1</v>
      </c>
      <c r="M19" s="106" t="b">
        <v>1</v>
      </c>
      <c r="N19" s="106" t="b">
        <v>0</v>
      </c>
      <c r="O19" s="106" t="b">
        <v>1</v>
      </c>
      <c r="P19" s="106" t="b">
        <v>1</v>
      </c>
      <c r="Q19" s="106" t="b">
        <v>0</v>
      </c>
      <c r="R19" s="106" t="b">
        <v>0</v>
      </c>
      <c r="S19" s="106" t="b">
        <v>0</v>
      </c>
      <c r="T19" s="106" t="b">
        <v>1</v>
      </c>
      <c r="U19" s="106" t="b">
        <v>1</v>
      </c>
      <c r="V19" s="153" t="s">
        <v>488</v>
      </c>
      <c r="W19" s="106" t="s">
        <v>489</v>
      </c>
      <c r="X19" s="106" t="s">
        <v>414</v>
      </c>
      <c r="Y19" s="106"/>
      <c r="Z19" s="106" t="b">
        <v>1</v>
      </c>
    </row>
    <row r="20" spans="1:26" s="65" customFormat="1" ht="12.75">
      <c r="A20" s="106" t="s">
        <v>400</v>
      </c>
      <c r="B20" s="106" t="s">
        <v>483</v>
      </c>
      <c r="C20" s="106" t="s">
        <v>490</v>
      </c>
      <c r="D20" s="106" t="s">
        <v>491</v>
      </c>
      <c r="E20" s="106"/>
      <c r="F20" s="153" t="s">
        <v>492</v>
      </c>
      <c r="G20" s="153"/>
      <c r="H20" s="153" t="s">
        <v>487</v>
      </c>
      <c r="I20" s="106" t="s">
        <v>272</v>
      </c>
      <c r="J20" s="106">
        <v>85</v>
      </c>
      <c r="K20" s="106" t="b">
        <v>0</v>
      </c>
      <c r="L20" s="106" t="b">
        <v>1</v>
      </c>
      <c r="M20" s="106" t="b">
        <v>1</v>
      </c>
      <c r="N20" s="106" t="b">
        <v>1</v>
      </c>
      <c r="O20" s="106" t="b">
        <v>1</v>
      </c>
      <c r="P20" s="106" t="b">
        <v>1</v>
      </c>
      <c r="Q20" s="106" t="b">
        <v>0</v>
      </c>
      <c r="R20" s="106" t="b">
        <v>0</v>
      </c>
      <c r="S20" s="106" t="b">
        <v>1</v>
      </c>
      <c r="T20" s="106" t="b">
        <v>1</v>
      </c>
      <c r="U20" s="106" t="b">
        <v>0</v>
      </c>
      <c r="V20" s="153" t="s">
        <v>493</v>
      </c>
      <c r="W20" s="106" t="s">
        <v>494</v>
      </c>
      <c r="X20" s="106" t="s">
        <v>414</v>
      </c>
      <c r="Y20" s="106"/>
      <c r="Z20" s="106" t="b">
        <v>1</v>
      </c>
    </row>
    <row r="21" spans="1:26" s="65" customFormat="1" ht="12.75">
      <c r="A21" s="106" t="s">
        <v>400</v>
      </c>
      <c r="B21" s="106" t="s">
        <v>483</v>
      </c>
      <c r="C21" s="106" t="s">
        <v>483</v>
      </c>
      <c r="D21" s="106" t="s">
        <v>495</v>
      </c>
      <c r="E21" s="106"/>
      <c r="F21" s="153" t="s">
        <v>496</v>
      </c>
      <c r="G21" s="153"/>
      <c r="H21" s="153" t="s">
        <v>487</v>
      </c>
      <c r="I21" s="106" t="s">
        <v>383</v>
      </c>
      <c r="J21" s="106">
        <v>161</v>
      </c>
      <c r="K21" s="106" t="b">
        <v>1</v>
      </c>
      <c r="L21" s="106" t="b">
        <v>1</v>
      </c>
      <c r="M21" s="106" t="b">
        <v>1</v>
      </c>
      <c r="N21" s="106" t="b">
        <v>0</v>
      </c>
      <c r="O21" s="106" t="b">
        <v>1</v>
      </c>
      <c r="P21" s="106" t="b">
        <v>1</v>
      </c>
      <c r="Q21" s="106" t="b">
        <v>0</v>
      </c>
      <c r="R21" s="106" t="b">
        <v>0</v>
      </c>
      <c r="S21" s="106" t="b">
        <v>0</v>
      </c>
      <c r="T21" s="106" t="b">
        <v>1</v>
      </c>
      <c r="U21" s="106" t="b">
        <v>0</v>
      </c>
      <c r="V21" s="153" t="s">
        <v>448</v>
      </c>
      <c r="W21" s="106" t="s">
        <v>497</v>
      </c>
      <c r="X21" s="106" t="s">
        <v>414</v>
      </c>
      <c r="Y21" s="106"/>
      <c r="Z21" s="106" t="b">
        <v>1</v>
      </c>
    </row>
    <row r="22" spans="1:26" s="65" customFormat="1" ht="12.75">
      <c r="A22" s="106" t="s">
        <v>400</v>
      </c>
      <c r="B22" s="106" t="s">
        <v>483</v>
      </c>
      <c r="C22" s="106" t="s">
        <v>483</v>
      </c>
      <c r="D22" s="106" t="s">
        <v>498</v>
      </c>
      <c r="E22" s="106"/>
      <c r="F22" s="153" t="s">
        <v>499</v>
      </c>
      <c r="G22" s="153"/>
      <c r="H22" s="153" t="s">
        <v>487</v>
      </c>
      <c r="I22" s="106" t="s">
        <v>272</v>
      </c>
      <c r="J22" s="106">
        <v>598</v>
      </c>
      <c r="K22" s="106" t="b">
        <v>1</v>
      </c>
      <c r="L22" s="106" t="b">
        <v>1</v>
      </c>
      <c r="M22" s="106" t="b">
        <v>1</v>
      </c>
      <c r="N22" s="106" t="b">
        <v>1</v>
      </c>
      <c r="O22" s="106" t="b">
        <v>1</v>
      </c>
      <c r="P22" s="106" t="b">
        <v>1</v>
      </c>
      <c r="Q22" s="106" t="b">
        <v>1</v>
      </c>
      <c r="R22" s="106" t="b">
        <v>1</v>
      </c>
      <c r="S22" s="106" t="b">
        <v>1</v>
      </c>
      <c r="T22" s="106" t="b">
        <v>1</v>
      </c>
      <c r="U22" s="106" t="b">
        <v>1</v>
      </c>
      <c r="V22" s="153" t="s">
        <v>493</v>
      </c>
      <c r="W22" s="106" t="s">
        <v>500</v>
      </c>
      <c r="X22" s="106" t="s">
        <v>501</v>
      </c>
      <c r="Y22" s="106"/>
      <c r="Z22" s="106" t="b">
        <v>1</v>
      </c>
    </row>
    <row r="23" spans="1:26" ht="12.75">
      <c r="A23" s="106" t="s">
        <v>400</v>
      </c>
      <c r="B23" s="106" t="s">
        <v>483</v>
      </c>
      <c r="C23" s="106" t="s">
        <v>502</v>
      </c>
      <c r="D23" s="106" t="s">
        <v>503</v>
      </c>
      <c r="E23" s="106"/>
      <c r="F23" s="153" t="s">
        <v>504</v>
      </c>
      <c r="G23" s="153"/>
      <c r="H23" s="153" t="s">
        <v>487</v>
      </c>
      <c r="I23" s="106" t="s">
        <v>272</v>
      </c>
      <c r="J23" s="106">
        <v>64</v>
      </c>
      <c r="K23" s="106" t="b">
        <v>0</v>
      </c>
      <c r="L23" s="106" t="b">
        <v>1</v>
      </c>
      <c r="M23" s="106" t="b">
        <v>1</v>
      </c>
      <c r="N23" s="106" t="b">
        <v>1</v>
      </c>
      <c r="O23" s="106" t="b">
        <v>1</v>
      </c>
      <c r="P23" s="106" t="b">
        <v>1</v>
      </c>
      <c r="Q23" s="106" t="b">
        <v>0</v>
      </c>
      <c r="R23" s="106" t="b">
        <v>0</v>
      </c>
      <c r="S23" s="106" t="b">
        <v>0</v>
      </c>
      <c r="T23" s="106" t="b">
        <v>1</v>
      </c>
      <c r="U23" s="106" t="b">
        <v>0</v>
      </c>
      <c r="V23" s="153" t="s">
        <v>505</v>
      </c>
      <c r="W23" s="106" t="s">
        <v>506</v>
      </c>
      <c r="X23" s="106" t="s">
        <v>414</v>
      </c>
      <c r="Y23" s="106"/>
      <c r="Z23" s="106" t="b">
        <v>1</v>
      </c>
    </row>
    <row r="24" spans="1:26" ht="12.75">
      <c r="A24" s="106" t="s">
        <v>400</v>
      </c>
      <c r="B24" s="106" t="s">
        <v>507</v>
      </c>
      <c r="C24" s="106" t="s">
        <v>508</v>
      </c>
      <c r="D24" s="106" t="s">
        <v>509</v>
      </c>
      <c r="E24" s="106"/>
      <c r="F24" s="153" t="s">
        <v>510</v>
      </c>
      <c r="G24" s="153"/>
      <c r="H24" s="153" t="s">
        <v>511</v>
      </c>
      <c r="I24" s="106" t="s">
        <v>272</v>
      </c>
      <c r="J24" s="106">
        <v>126</v>
      </c>
      <c r="K24" s="106" t="b">
        <v>1</v>
      </c>
      <c r="L24" s="106" t="b">
        <v>1</v>
      </c>
      <c r="M24" s="106" t="b">
        <v>1</v>
      </c>
      <c r="N24" s="106" t="b">
        <v>1</v>
      </c>
      <c r="O24" s="106" t="b">
        <v>1</v>
      </c>
      <c r="P24" s="106" t="b">
        <v>1</v>
      </c>
      <c r="Q24" s="106" t="b">
        <v>1</v>
      </c>
      <c r="R24" s="106" t="b">
        <v>0</v>
      </c>
      <c r="S24" s="106" t="b">
        <v>0</v>
      </c>
      <c r="T24" s="106" t="b">
        <v>1</v>
      </c>
      <c r="U24" s="106" t="b">
        <v>0</v>
      </c>
      <c r="V24" s="153" t="s">
        <v>512</v>
      </c>
      <c r="W24" s="106" t="s">
        <v>513</v>
      </c>
      <c r="X24" s="106" t="s">
        <v>514</v>
      </c>
      <c r="Y24" s="106"/>
      <c r="Z24" s="106" t="b">
        <v>1</v>
      </c>
    </row>
    <row r="25" spans="1:26" ht="12.75">
      <c r="A25" s="106" t="s">
        <v>400</v>
      </c>
      <c r="B25" s="106" t="s">
        <v>507</v>
      </c>
      <c r="C25" s="106" t="s">
        <v>515</v>
      </c>
      <c r="D25" s="106" t="s">
        <v>516</v>
      </c>
      <c r="E25" s="106"/>
      <c r="F25" s="153" t="s">
        <v>517</v>
      </c>
      <c r="G25" s="153"/>
      <c r="H25" s="153" t="s">
        <v>511</v>
      </c>
      <c r="I25" s="106" t="s">
        <v>272</v>
      </c>
      <c r="J25" s="106">
        <v>131</v>
      </c>
      <c r="K25" s="106" t="b">
        <v>1</v>
      </c>
      <c r="L25" s="106" t="b">
        <v>1</v>
      </c>
      <c r="M25" s="106" t="b">
        <v>1</v>
      </c>
      <c r="N25" s="106" t="b">
        <v>1</v>
      </c>
      <c r="O25" s="106" t="b">
        <v>1</v>
      </c>
      <c r="P25" s="106" t="b">
        <v>1</v>
      </c>
      <c r="Q25" s="106" t="b">
        <v>0</v>
      </c>
      <c r="R25" s="106" t="b">
        <v>0</v>
      </c>
      <c r="S25" s="106" t="b">
        <v>1</v>
      </c>
      <c r="T25" s="106" t="b">
        <v>1</v>
      </c>
      <c r="U25" s="106" t="b">
        <v>1</v>
      </c>
      <c r="V25" s="153" t="s">
        <v>512</v>
      </c>
      <c r="W25" s="106" t="s">
        <v>518</v>
      </c>
      <c r="X25" s="106" t="s">
        <v>414</v>
      </c>
      <c r="Y25" s="106"/>
      <c r="Z25" s="106" t="b">
        <v>1</v>
      </c>
    </row>
    <row r="26" spans="1:26" ht="12.75">
      <c r="A26" s="106" t="s">
        <v>400</v>
      </c>
      <c r="B26" s="106" t="s">
        <v>507</v>
      </c>
      <c r="C26" s="106" t="s">
        <v>519</v>
      </c>
      <c r="D26" s="106" t="s">
        <v>520</v>
      </c>
      <c r="E26" s="106"/>
      <c r="F26" s="153" t="s">
        <v>521</v>
      </c>
      <c r="G26" s="153"/>
      <c r="H26" s="153" t="s">
        <v>511</v>
      </c>
      <c r="I26" s="106" t="s">
        <v>272</v>
      </c>
      <c r="J26" s="106">
        <v>126</v>
      </c>
      <c r="K26" s="106" t="b">
        <v>1</v>
      </c>
      <c r="L26" s="106" t="b">
        <v>1</v>
      </c>
      <c r="M26" s="106" t="b">
        <v>1</v>
      </c>
      <c r="N26" s="106" t="b">
        <v>1</v>
      </c>
      <c r="O26" s="106" t="b">
        <v>1</v>
      </c>
      <c r="P26" s="106" t="b">
        <v>1</v>
      </c>
      <c r="Q26" s="106" t="b">
        <v>1</v>
      </c>
      <c r="R26" s="106" t="b">
        <v>1</v>
      </c>
      <c r="S26" s="106" t="b">
        <v>1</v>
      </c>
      <c r="T26" s="106" t="b">
        <v>1</v>
      </c>
      <c r="U26" s="106" t="b">
        <v>0</v>
      </c>
      <c r="V26" s="153" t="s">
        <v>512</v>
      </c>
      <c r="W26" s="106" t="s">
        <v>522</v>
      </c>
      <c r="X26" s="106" t="s">
        <v>414</v>
      </c>
      <c r="Y26" s="106"/>
      <c r="Z26" s="106" t="b">
        <v>1</v>
      </c>
    </row>
    <row r="27" spans="1:26" ht="12.75">
      <c r="A27" s="106" t="s">
        <v>400</v>
      </c>
      <c r="B27" s="106" t="s">
        <v>507</v>
      </c>
      <c r="C27" s="106" t="s">
        <v>507</v>
      </c>
      <c r="D27" s="106" t="s">
        <v>523</v>
      </c>
      <c r="E27" s="106"/>
      <c r="F27" s="153" t="s">
        <v>524</v>
      </c>
      <c r="G27" s="153"/>
      <c r="H27" s="153" t="s">
        <v>511</v>
      </c>
      <c r="I27" s="106" t="s">
        <v>272</v>
      </c>
      <c r="J27" s="106">
        <v>457</v>
      </c>
      <c r="K27" s="106" t="b">
        <v>1</v>
      </c>
      <c r="L27" s="106" t="b">
        <v>1</v>
      </c>
      <c r="M27" s="106" t="b">
        <v>1</v>
      </c>
      <c r="N27" s="106" t="b">
        <v>1</v>
      </c>
      <c r="O27" s="106" t="b">
        <v>1</v>
      </c>
      <c r="P27" s="106" t="b">
        <v>1</v>
      </c>
      <c r="Q27" s="106" t="b">
        <v>1</v>
      </c>
      <c r="R27" s="106" t="b">
        <v>1</v>
      </c>
      <c r="S27" s="106" t="b">
        <v>1</v>
      </c>
      <c r="T27" s="106" t="b">
        <v>1</v>
      </c>
      <c r="U27" s="106" t="b">
        <v>1</v>
      </c>
      <c r="V27" s="153" t="s">
        <v>512</v>
      </c>
      <c r="W27" s="106" t="s">
        <v>525</v>
      </c>
      <c r="X27" s="106" t="s">
        <v>414</v>
      </c>
      <c r="Y27" s="106"/>
      <c r="Z27" s="106" t="b">
        <v>1</v>
      </c>
    </row>
    <row r="28" spans="1:26" s="65" customFormat="1" ht="12.75">
      <c r="A28" s="210"/>
      <c r="B28" s="210"/>
      <c r="C28" s="210"/>
      <c r="D28" s="210"/>
      <c r="E28" s="210"/>
      <c r="F28" s="231"/>
      <c r="G28" s="231"/>
      <c r="H28" s="231"/>
      <c r="I28" s="210"/>
      <c r="J28" s="210"/>
      <c r="K28" s="210"/>
      <c r="L28" s="210"/>
      <c r="M28" s="210"/>
      <c r="N28" s="210"/>
      <c r="O28" s="210"/>
      <c r="P28" s="210"/>
      <c r="Q28" s="210"/>
      <c r="R28" s="210"/>
      <c r="S28" s="210"/>
      <c r="T28" s="210"/>
      <c r="U28" s="210"/>
      <c r="V28" s="231"/>
      <c r="W28" s="210"/>
      <c r="X28" s="210"/>
      <c r="Y28" s="210"/>
      <c r="Z28" s="210"/>
    </row>
    <row r="29" spans="1:26" s="65" customFormat="1" ht="12.75">
      <c r="A29" s="210"/>
      <c r="B29" s="210"/>
      <c r="C29" s="210"/>
      <c r="D29" s="210"/>
      <c r="E29" s="210"/>
      <c r="F29" s="231"/>
      <c r="G29" s="231"/>
      <c r="H29" s="231"/>
      <c r="I29" s="210"/>
      <c r="J29" s="210"/>
      <c r="K29" s="210"/>
      <c r="L29" s="210"/>
      <c r="M29" s="210"/>
      <c r="N29" s="210"/>
      <c r="O29" s="210"/>
      <c r="P29" s="210"/>
      <c r="Q29" s="210"/>
      <c r="R29" s="210"/>
      <c r="S29" s="210"/>
      <c r="T29" s="210"/>
      <c r="U29" s="210"/>
      <c r="V29" s="231"/>
      <c r="W29" s="210"/>
      <c r="X29" s="210"/>
      <c r="Y29" s="210"/>
      <c r="Z29" s="210"/>
    </row>
    <row r="30" spans="1:26" s="65" customFormat="1" ht="12.75">
      <c r="A30" s="210"/>
      <c r="B30" s="210"/>
      <c r="C30" s="210"/>
      <c r="D30" s="210"/>
      <c r="E30" s="210"/>
      <c r="F30" s="231"/>
      <c r="G30" s="231"/>
      <c r="H30" s="231"/>
      <c r="I30" s="210"/>
      <c r="J30" s="210"/>
      <c r="K30" s="210"/>
      <c r="L30" s="210"/>
      <c r="M30" s="210"/>
      <c r="N30" s="210"/>
      <c r="O30" s="210"/>
      <c r="P30" s="210"/>
      <c r="Q30" s="210"/>
      <c r="R30" s="210"/>
      <c r="S30" s="210"/>
      <c r="T30" s="210"/>
      <c r="U30" s="210"/>
      <c r="V30" s="231"/>
      <c r="W30" s="210"/>
      <c r="X30" s="210"/>
      <c r="Y30" s="210"/>
      <c r="Z30" s="210"/>
    </row>
    <row r="31" spans="1:26" s="65" customFormat="1" ht="12.75">
      <c r="A31" s="210"/>
      <c r="B31" s="210"/>
      <c r="C31" s="210"/>
      <c r="D31" s="210"/>
      <c r="E31" s="210"/>
      <c r="F31" s="231"/>
      <c r="G31" s="231"/>
      <c r="H31" s="231"/>
      <c r="I31" s="210"/>
      <c r="J31" s="210"/>
      <c r="K31" s="210"/>
      <c r="L31" s="210"/>
      <c r="M31" s="210"/>
      <c r="N31" s="210"/>
      <c r="O31" s="210"/>
      <c r="P31" s="210"/>
      <c r="Q31" s="210"/>
      <c r="R31" s="210"/>
      <c r="S31" s="210"/>
      <c r="T31" s="210"/>
      <c r="U31" s="210"/>
      <c r="V31" s="231"/>
      <c r="W31" s="210"/>
      <c r="X31" s="210"/>
      <c r="Y31" s="210"/>
      <c r="Z31" s="210"/>
    </row>
    <row r="32" spans="1:26" s="65" customFormat="1" ht="12.75">
      <c r="A32" s="210"/>
      <c r="B32" s="210"/>
      <c r="C32" s="210"/>
      <c r="D32" s="210"/>
      <c r="E32" s="210"/>
      <c r="F32" s="231"/>
      <c r="G32" s="231"/>
      <c r="H32" s="231"/>
      <c r="I32" s="210"/>
      <c r="J32" s="210"/>
      <c r="K32" s="210"/>
      <c r="L32" s="210"/>
      <c r="M32" s="210"/>
      <c r="N32" s="210"/>
      <c r="O32" s="210"/>
      <c r="P32" s="210"/>
      <c r="Q32" s="210"/>
      <c r="R32" s="210"/>
      <c r="S32" s="210"/>
      <c r="T32" s="210"/>
      <c r="U32" s="210"/>
      <c r="V32" s="231"/>
      <c r="W32" s="210"/>
      <c r="X32" s="210"/>
      <c r="Y32" s="210"/>
      <c r="Z32" s="210"/>
    </row>
    <row r="33" spans="1:26" s="65" customFormat="1" ht="12.75">
      <c r="A33" s="210"/>
      <c r="B33" s="210"/>
      <c r="C33" s="210"/>
      <c r="D33" s="210"/>
      <c r="E33" s="210"/>
      <c r="F33" s="231"/>
      <c r="G33" s="231"/>
      <c r="H33" s="231"/>
      <c r="I33" s="210"/>
      <c r="J33" s="210"/>
      <c r="K33" s="210"/>
      <c r="L33" s="210"/>
      <c r="M33" s="210"/>
      <c r="N33" s="210"/>
      <c r="O33" s="210"/>
      <c r="P33" s="210"/>
      <c r="Q33" s="210"/>
      <c r="R33" s="210"/>
      <c r="S33" s="210"/>
      <c r="T33" s="210"/>
      <c r="U33" s="210"/>
      <c r="V33" s="231"/>
      <c r="W33" s="210"/>
      <c r="X33" s="210"/>
      <c r="Y33" s="210"/>
      <c r="Z33" s="210"/>
    </row>
    <row r="34" spans="1:26" s="65" customFormat="1" ht="12.75">
      <c r="A34" s="210"/>
      <c r="B34" s="210"/>
      <c r="C34" s="210"/>
      <c r="D34" s="210"/>
      <c r="E34" s="210"/>
      <c r="F34" s="231"/>
      <c r="G34" s="231"/>
      <c r="H34" s="231"/>
      <c r="I34" s="210"/>
      <c r="J34" s="210"/>
      <c r="K34" s="210"/>
      <c r="L34" s="210"/>
      <c r="M34" s="210"/>
      <c r="N34" s="210"/>
      <c r="O34" s="210"/>
      <c r="P34" s="210"/>
      <c r="Q34" s="210"/>
      <c r="R34" s="210"/>
      <c r="S34" s="210"/>
      <c r="T34" s="210"/>
      <c r="U34" s="210"/>
      <c r="V34" s="231"/>
      <c r="W34" s="210"/>
      <c r="X34" s="210"/>
      <c r="Y34" s="210"/>
      <c r="Z34" s="210"/>
    </row>
    <row r="35" spans="1:26" s="65" customFormat="1" ht="12.75">
      <c r="A35" s="210"/>
      <c r="B35" s="210"/>
      <c r="C35" s="210"/>
      <c r="D35" s="210"/>
      <c r="E35" s="210"/>
      <c r="F35" s="231"/>
      <c r="G35" s="231"/>
      <c r="H35" s="231"/>
      <c r="I35" s="210"/>
      <c r="J35" s="210"/>
      <c r="K35" s="210"/>
      <c r="L35" s="210"/>
      <c r="M35" s="210"/>
      <c r="N35" s="210"/>
      <c r="O35" s="210"/>
      <c r="P35" s="210"/>
      <c r="Q35" s="210"/>
      <c r="R35" s="210"/>
      <c r="S35" s="210"/>
      <c r="T35" s="210"/>
      <c r="U35" s="210"/>
      <c r="V35" s="231"/>
      <c r="W35" s="210"/>
      <c r="X35" s="210"/>
      <c r="Y35" s="210"/>
      <c r="Z35" s="210"/>
    </row>
    <row r="36" spans="1:26" s="65" customFormat="1" ht="12.75">
      <c r="A36" s="210"/>
      <c r="B36" s="210"/>
      <c r="C36" s="210"/>
      <c r="D36" s="210"/>
      <c r="E36" s="210"/>
      <c r="F36" s="231"/>
      <c r="G36" s="231"/>
      <c r="H36" s="231"/>
      <c r="I36" s="210"/>
      <c r="J36" s="210"/>
      <c r="K36" s="210"/>
      <c r="L36" s="210"/>
      <c r="M36" s="210"/>
      <c r="N36" s="210"/>
      <c r="O36" s="210"/>
      <c r="P36" s="210"/>
      <c r="Q36" s="210"/>
      <c r="R36" s="210"/>
      <c r="S36" s="210"/>
      <c r="T36" s="210"/>
      <c r="U36" s="210"/>
      <c r="V36" s="231"/>
      <c r="W36" s="210"/>
      <c r="X36" s="210"/>
      <c r="Y36" s="210"/>
      <c r="Z36" s="210"/>
    </row>
    <row r="37" spans="1:26" s="65" customFormat="1" ht="12.75">
      <c r="A37" s="210"/>
      <c r="B37" s="210"/>
      <c r="C37" s="210"/>
      <c r="D37" s="210"/>
      <c r="E37" s="210"/>
      <c r="F37" s="231"/>
      <c r="G37" s="231"/>
      <c r="H37" s="231"/>
      <c r="I37" s="210"/>
      <c r="J37" s="210"/>
      <c r="K37" s="210"/>
      <c r="L37" s="210"/>
      <c r="M37" s="210"/>
      <c r="N37" s="210"/>
      <c r="O37" s="210"/>
      <c r="P37" s="210"/>
      <c r="Q37" s="210"/>
      <c r="R37" s="210"/>
      <c r="S37" s="210"/>
      <c r="T37" s="210"/>
      <c r="U37" s="210"/>
      <c r="V37" s="231"/>
      <c r="W37" s="210"/>
      <c r="X37" s="210"/>
      <c r="Y37" s="210"/>
      <c r="Z37" s="210"/>
    </row>
    <row r="38" spans="1:26" s="65" customFormat="1" ht="12.75">
      <c r="A38" s="210"/>
      <c r="B38" s="210"/>
      <c r="C38" s="210"/>
      <c r="D38" s="210"/>
      <c r="E38" s="210"/>
      <c r="F38" s="231"/>
      <c r="G38" s="231"/>
      <c r="H38" s="231"/>
      <c r="I38" s="210"/>
      <c r="J38" s="210"/>
      <c r="K38" s="210"/>
      <c r="L38" s="210"/>
      <c r="M38" s="210"/>
      <c r="N38" s="210"/>
      <c r="O38" s="210"/>
      <c r="P38" s="210"/>
      <c r="Q38" s="210"/>
      <c r="R38" s="210"/>
      <c r="S38" s="210"/>
      <c r="T38" s="210"/>
      <c r="U38" s="210"/>
      <c r="V38" s="231"/>
      <c r="W38" s="210"/>
      <c r="X38" s="210"/>
      <c r="Y38" s="210"/>
      <c r="Z38" s="210"/>
    </row>
    <row r="39" spans="1:26" s="65" customFormat="1" ht="12.75">
      <c r="A39" s="210"/>
      <c r="B39" s="210"/>
      <c r="C39" s="210"/>
      <c r="D39" s="210"/>
      <c r="E39" s="210"/>
      <c r="F39" s="231"/>
      <c r="G39" s="231"/>
      <c r="H39" s="231"/>
      <c r="I39" s="210"/>
      <c r="J39" s="210"/>
      <c r="K39" s="210"/>
      <c r="L39" s="210"/>
      <c r="M39" s="210"/>
      <c r="N39" s="210"/>
      <c r="O39" s="210"/>
      <c r="P39" s="210"/>
      <c r="Q39" s="210"/>
      <c r="R39" s="210"/>
      <c r="S39" s="210"/>
      <c r="T39" s="210"/>
      <c r="U39" s="210"/>
      <c r="V39" s="231"/>
      <c r="W39" s="210"/>
      <c r="X39" s="210"/>
      <c r="Y39" s="210"/>
      <c r="Z39" s="210"/>
    </row>
    <row r="40" spans="1:26" s="65" customFormat="1" ht="12.75">
      <c r="A40" s="210"/>
      <c r="B40" s="210"/>
      <c r="C40" s="210"/>
      <c r="D40" s="210"/>
      <c r="E40" s="210"/>
      <c r="F40" s="231"/>
      <c r="G40" s="231"/>
      <c r="H40" s="231"/>
      <c r="I40" s="210"/>
      <c r="J40" s="210"/>
      <c r="K40" s="210"/>
      <c r="L40" s="210"/>
      <c r="M40" s="210"/>
      <c r="N40" s="210"/>
      <c r="O40" s="210"/>
      <c r="P40" s="210"/>
      <c r="Q40" s="210"/>
      <c r="R40" s="210"/>
      <c r="S40" s="210"/>
      <c r="T40" s="210"/>
      <c r="U40" s="210"/>
      <c r="V40" s="231"/>
      <c r="W40" s="210"/>
      <c r="X40" s="210"/>
      <c r="Y40" s="210"/>
      <c r="Z40" s="210"/>
    </row>
    <row r="41" spans="1:26" s="65" customFormat="1" ht="12.75">
      <c r="A41" s="210"/>
      <c r="B41" s="210"/>
      <c r="C41" s="210"/>
      <c r="D41" s="210"/>
      <c r="E41" s="210"/>
      <c r="F41" s="231"/>
      <c r="G41" s="231"/>
      <c r="H41" s="231"/>
      <c r="I41" s="210"/>
      <c r="J41" s="210"/>
      <c r="K41" s="210"/>
      <c r="L41" s="210"/>
      <c r="M41" s="210"/>
      <c r="N41" s="210"/>
      <c r="O41" s="210"/>
      <c r="P41" s="210"/>
      <c r="Q41" s="210"/>
      <c r="R41" s="210"/>
      <c r="S41" s="210"/>
      <c r="T41" s="210"/>
      <c r="U41" s="210"/>
      <c r="V41" s="231"/>
      <c r="W41" s="210"/>
      <c r="X41" s="210"/>
      <c r="Y41" s="210"/>
      <c r="Z41" s="210"/>
    </row>
    <row r="42" spans="1:26" s="65" customFormat="1" ht="12.75">
      <c r="A42" s="210"/>
      <c r="B42" s="210"/>
      <c r="C42" s="210"/>
      <c r="D42" s="210"/>
      <c r="E42" s="210"/>
      <c r="F42" s="231"/>
      <c r="G42" s="231"/>
      <c r="H42" s="231"/>
      <c r="I42" s="210"/>
      <c r="J42" s="210"/>
      <c r="K42" s="210"/>
      <c r="L42" s="210"/>
      <c r="M42" s="210"/>
      <c r="N42" s="210"/>
      <c r="O42" s="210"/>
      <c r="P42" s="210"/>
      <c r="Q42" s="210"/>
      <c r="R42" s="210"/>
      <c r="S42" s="210"/>
      <c r="T42" s="210"/>
      <c r="U42" s="210"/>
      <c r="V42" s="231"/>
      <c r="W42" s="210"/>
      <c r="X42" s="210"/>
      <c r="Y42" s="210"/>
      <c r="Z42" s="210"/>
    </row>
    <row r="43" spans="1:26" s="65" customFormat="1" ht="12.75">
      <c r="A43" s="210"/>
      <c r="B43" s="210"/>
      <c r="C43" s="210"/>
      <c r="D43" s="210"/>
      <c r="E43" s="210"/>
      <c r="F43" s="231"/>
      <c r="G43" s="231"/>
      <c r="H43" s="231"/>
      <c r="I43" s="210"/>
      <c r="J43" s="210"/>
      <c r="K43" s="210"/>
      <c r="L43" s="210"/>
      <c r="M43" s="210"/>
      <c r="N43" s="210"/>
      <c r="O43" s="210"/>
      <c r="P43" s="210"/>
      <c r="Q43" s="210"/>
      <c r="R43" s="210"/>
      <c r="S43" s="210"/>
      <c r="T43" s="210"/>
      <c r="U43" s="210"/>
      <c r="V43" s="231"/>
      <c r="W43" s="210"/>
      <c r="X43" s="210"/>
      <c r="Y43" s="210"/>
      <c r="Z43" s="210"/>
    </row>
    <row r="44" spans="1:26" s="65" customFormat="1" ht="12.75">
      <c r="A44" s="210"/>
      <c r="B44" s="210"/>
      <c r="C44" s="210"/>
      <c r="D44" s="210"/>
      <c r="E44" s="210"/>
      <c r="F44" s="231"/>
      <c r="G44" s="231"/>
      <c r="H44" s="231"/>
      <c r="I44" s="210"/>
      <c r="J44" s="210"/>
      <c r="K44" s="210"/>
      <c r="L44" s="210"/>
      <c r="M44" s="210"/>
      <c r="N44" s="210"/>
      <c r="O44" s="210"/>
      <c r="P44" s="210"/>
      <c r="Q44" s="210"/>
      <c r="R44" s="210"/>
      <c r="S44" s="210"/>
      <c r="T44" s="210"/>
      <c r="U44" s="210"/>
      <c r="V44" s="231"/>
      <c r="W44" s="210"/>
      <c r="X44" s="210"/>
      <c r="Y44" s="210"/>
      <c r="Z44" s="210"/>
    </row>
    <row r="45" spans="1:26" s="65" customFormat="1" ht="12.75">
      <c r="A45" s="210"/>
      <c r="B45" s="210"/>
      <c r="C45" s="210"/>
      <c r="D45" s="210"/>
      <c r="E45" s="210"/>
      <c r="F45" s="231"/>
      <c r="G45" s="231"/>
      <c r="H45" s="231"/>
      <c r="I45" s="210"/>
      <c r="J45" s="210"/>
      <c r="K45" s="210"/>
      <c r="L45" s="210"/>
      <c r="M45" s="210"/>
      <c r="N45" s="210"/>
      <c r="O45" s="210"/>
      <c r="P45" s="210"/>
      <c r="Q45" s="210"/>
      <c r="R45" s="210"/>
      <c r="S45" s="210"/>
      <c r="T45" s="210"/>
      <c r="U45" s="210"/>
      <c r="V45" s="231"/>
      <c r="W45" s="210"/>
      <c r="X45" s="210"/>
      <c r="Y45" s="210"/>
      <c r="Z45" s="210"/>
    </row>
    <row r="46" spans="1:26" s="65" customFormat="1" ht="12.75">
      <c r="A46" s="210"/>
      <c r="B46" s="210"/>
      <c r="C46" s="210"/>
      <c r="D46" s="210"/>
      <c r="E46" s="210"/>
      <c r="F46" s="231"/>
      <c r="G46" s="231"/>
      <c r="H46" s="231"/>
      <c r="I46" s="210"/>
      <c r="J46" s="210"/>
      <c r="K46" s="210"/>
      <c r="L46" s="210"/>
      <c r="M46" s="210"/>
      <c r="N46" s="210"/>
      <c r="O46" s="210"/>
      <c r="P46" s="210"/>
      <c r="Q46" s="210"/>
      <c r="R46" s="210"/>
      <c r="S46" s="210"/>
      <c r="T46" s="210"/>
      <c r="U46" s="210"/>
      <c r="V46" s="231"/>
      <c r="W46" s="210"/>
      <c r="X46" s="210"/>
      <c r="Y46" s="210"/>
      <c r="Z46" s="210"/>
    </row>
    <row r="47" spans="1:26" s="65" customFormat="1" ht="12.75">
      <c r="A47" s="210"/>
      <c r="B47" s="210"/>
      <c r="C47" s="210"/>
      <c r="D47" s="210"/>
      <c r="E47" s="210"/>
      <c r="F47" s="231"/>
      <c r="G47" s="231"/>
      <c r="H47" s="231"/>
      <c r="I47" s="210"/>
      <c r="J47" s="210"/>
      <c r="K47" s="210"/>
      <c r="L47" s="210"/>
      <c r="M47" s="210"/>
      <c r="N47" s="210"/>
      <c r="O47" s="210"/>
      <c r="P47" s="210"/>
      <c r="Q47" s="210"/>
      <c r="R47" s="210"/>
      <c r="S47" s="210"/>
      <c r="T47" s="210"/>
      <c r="U47" s="210"/>
      <c r="V47" s="231"/>
      <c r="W47" s="210"/>
      <c r="X47" s="210"/>
      <c r="Y47" s="210"/>
      <c r="Z47" s="210"/>
    </row>
    <row r="48" spans="1:26" s="65" customFormat="1" ht="12.75">
      <c r="A48" s="210"/>
      <c r="B48" s="210"/>
      <c r="C48" s="210"/>
      <c r="D48" s="210"/>
      <c r="E48" s="210"/>
      <c r="F48" s="231"/>
      <c r="G48" s="231"/>
      <c r="H48" s="231"/>
      <c r="I48" s="210"/>
      <c r="J48" s="210"/>
      <c r="K48" s="210"/>
      <c r="L48" s="210"/>
      <c r="M48" s="210"/>
      <c r="N48" s="210"/>
      <c r="O48" s="210"/>
      <c r="P48" s="210"/>
      <c r="Q48" s="210"/>
      <c r="R48" s="210"/>
      <c r="S48" s="210"/>
      <c r="T48" s="210"/>
      <c r="U48" s="210"/>
      <c r="V48" s="231"/>
      <c r="W48" s="210"/>
      <c r="X48" s="210"/>
      <c r="Y48" s="210"/>
      <c r="Z48" s="210"/>
    </row>
    <row r="49" spans="1:26" s="65" customFormat="1" ht="12.75">
      <c r="A49" s="210"/>
      <c r="B49" s="210"/>
      <c r="C49" s="210"/>
      <c r="D49" s="210"/>
      <c r="E49" s="210"/>
      <c r="F49" s="231"/>
      <c r="G49" s="231"/>
      <c r="H49" s="231"/>
      <c r="I49" s="210"/>
      <c r="J49" s="210"/>
      <c r="K49" s="210"/>
      <c r="L49" s="210"/>
      <c r="M49" s="210"/>
      <c r="N49" s="210"/>
      <c r="O49" s="210"/>
      <c r="P49" s="210"/>
      <c r="Q49" s="210"/>
      <c r="R49" s="210"/>
      <c r="S49" s="210"/>
      <c r="T49" s="210"/>
      <c r="U49" s="210"/>
      <c r="V49" s="231"/>
      <c r="W49" s="210"/>
      <c r="X49" s="210"/>
      <c r="Y49" s="210"/>
      <c r="Z49" s="210"/>
    </row>
    <row r="50" spans="1:26" s="65" customFormat="1" ht="12.75">
      <c r="A50" s="210"/>
      <c r="B50" s="210"/>
      <c r="C50" s="210"/>
      <c r="D50" s="210"/>
      <c r="E50" s="210"/>
      <c r="F50" s="231"/>
      <c r="G50" s="231"/>
      <c r="H50" s="231"/>
      <c r="I50" s="210"/>
      <c r="J50" s="210"/>
      <c r="K50" s="210"/>
      <c r="L50" s="210"/>
      <c r="M50" s="210"/>
      <c r="N50" s="210"/>
      <c r="O50" s="210"/>
      <c r="P50" s="210"/>
      <c r="Q50" s="210"/>
      <c r="R50" s="210"/>
      <c r="S50" s="210"/>
      <c r="T50" s="210"/>
      <c r="U50" s="210"/>
      <c r="V50" s="231"/>
      <c r="W50" s="210"/>
      <c r="X50" s="210"/>
      <c r="Y50" s="210"/>
      <c r="Z50" s="210"/>
    </row>
    <row r="51" spans="1:26" s="65" customFormat="1" ht="12.75">
      <c r="A51" s="210"/>
      <c r="B51" s="210"/>
      <c r="C51" s="210"/>
      <c r="D51" s="210"/>
      <c r="E51" s="210"/>
      <c r="F51" s="231"/>
      <c r="G51" s="231"/>
      <c r="H51" s="231"/>
      <c r="I51" s="210"/>
      <c r="J51" s="210"/>
      <c r="K51" s="210"/>
      <c r="L51" s="210"/>
      <c r="M51" s="210"/>
      <c r="N51" s="210"/>
      <c r="O51" s="210"/>
      <c r="P51" s="210"/>
      <c r="Q51" s="210"/>
      <c r="R51" s="210"/>
      <c r="S51" s="210"/>
      <c r="T51" s="210"/>
      <c r="U51" s="210"/>
      <c r="V51" s="231"/>
      <c r="W51" s="210"/>
      <c r="X51" s="210"/>
      <c r="Y51" s="210"/>
      <c r="Z51" s="210"/>
    </row>
    <row r="52" spans="1:26" s="65" customFormat="1" ht="12.75">
      <c r="A52" s="210"/>
      <c r="B52" s="210"/>
      <c r="C52" s="210"/>
      <c r="D52" s="210"/>
      <c r="E52" s="210"/>
      <c r="F52" s="231"/>
      <c r="G52" s="231"/>
      <c r="H52" s="231"/>
      <c r="I52" s="210"/>
      <c r="J52" s="210"/>
      <c r="K52" s="210"/>
      <c r="L52" s="210"/>
      <c r="M52" s="210"/>
      <c r="N52" s="210"/>
      <c r="O52" s="210"/>
      <c r="P52" s="210"/>
      <c r="Q52" s="210"/>
      <c r="R52" s="210"/>
      <c r="S52" s="210"/>
      <c r="T52" s="210"/>
      <c r="U52" s="210"/>
      <c r="V52" s="231"/>
      <c r="W52" s="210"/>
      <c r="X52" s="210"/>
      <c r="Y52" s="210"/>
      <c r="Z52" s="210"/>
    </row>
    <row r="53" spans="1:26" s="65" customFormat="1" ht="12.75">
      <c r="A53" s="210"/>
      <c r="B53" s="210"/>
      <c r="C53" s="210"/>
      <c r="D53" s="210"/>
      <c r="E53" s="210"/>
      <c r="F53" s="231"/>
      <c r="G53" s="231"/>
      <c r="H53" s="231"/>
      <c r="I53" s="210"/>
      <c r="J53" s="210"/>
      <c r="K53" s="210"/>
      <c r="L53" s="210"/>
      <c r="M53" s="210"/>
      <c r="N53" s="210"/>
      <c r="O53" s="210"/>
      <c r="P53" s="210"/>
      <c r="Q53" s="210"/>
      <c r="R53" s="210"/>
      <c r="S53" s="210"/>
      <c r="T53" s="210"/>
      <c r="U53" s="210"/>
      <c r="V53" s="231"/>
      <c r="W53" s="210"/>
      <c r="X53" s="210"/>
      <c r="Y53" s="210"/>
      <c r="Z53" s="210"/>
    </row>
    <row r="54" spans="1:26" s="65" customFormat="1" ht="12.75">
      <c r="A54" s="210"/>
      <c r="B54" s="210"/>
      <c r="C54" s="210"/>
      <c r="D54" s="210"/>
      <c r="E54" s="210"/>
      <c r="F54" s="231"/>
      <c r="G54" s="231"/>
      <c r="H54" s="231"/>
      <c r="I54" s="210"/>
      <c r="J54" s="210"/>
      <c r="K54" s="210"/>
      <c r="L54" s="210"/>
      <c r="M54" s="210"/>
      <c r="N54" s="210"/>
      <c r="O54" s="210"/>
      <c r="P54" s="210"/>
      <c r="Q54" s="210"/>
      <c r="R54" s="210"/>
      <c r="S54" s="210"/>
      <c r="T54" s="210"/>
      <c r="U54" s="210"/>
      <c r="V54" s="231"/>
      <c r="W54" s="210"/>
      <c r="X54" s="210"/>
      <c r="Y54" s="210"/>
      <c r="Z54" s="210"/>
    </row>
    <row r="55" spans="1:26" s="65" customFormat="1" ht="12.75">
      <c r="A55" s="210"/>
      <c r="B55" s="210"/>
      <c r="C55" s="210"/>
      <c r="D55" s="210"/>
      <c r="E55" s="210"/>
      <c r="F55" s="231"/>
      <c r="G55" s="231"/>
      <c r="H55" s="231"/>
      <c r="I55" s="210"/>
      <c r="J55" s="210"/>
      <c r="K55" s="210"/>
      <c r="L55" s="210"/>
      <c r="M55" s="210"/>
      <c r="N55" s="210"/>
      <c r="O55" s="210"/>
      <c r="P55" s="210"/>
      <c r="Q55" s="210"/>
      <c r="R55" s="210"/>
      <c r="S55" s="210"/>
      <c r="T55" s="210"/>
      <c r="U55" s="210"/>
      <c r="V55" s="231"/>
      <c r="W55" s="210"/>
      <c r="X55" s="210"/>
      <c r="Y55" s="210"/>
      <c r="Z55" s="210"/>
    </row>
    <row r="56" spans="1:26" s="65" customFormat="1" ht="12.75">
      <c r="A56" s="210"/>
      <c r="B56" s="210"/>
      <c r="C56" s="210"/>
      <c r="D56" s="210"/>
      <c r="E56" s="210"/>
      <c r="F56" s="231"/>
      <c r="G56" s="231"/>
      <c r="H56" s="231"/>
      <c r="I56" s="210"/>
      <c r="J56" s="210"/>
      <c r="K56" s="210"/>
      <c r="L56" s="210"/>
      <c r="M56" s="210"/>
      <c r="N56" s="210"/>
      <c r="O56" s="210"/>
      <c r="P56" s="210"/>
      <c r="Q56" s="210"/>
      <c r="R56" s="210"/>
      <c r="S56" s="210"/>
      <c r="T56" s="210"/>
      <c r="U56" s="210"/>
      <c r="V56" s="231"/>
      <c r="W56" s="210"/>
      <c r="X56" s="210"/>
      <c r="Y56" s="210"/>
      <c r="Z56" s="210"/>
    </row>
    <row r="57" spans="1:26" s="65" customFormat="1" ht="12.75">
      <c r="A57" s="210"/>
      <c r="B57" s="210"/>
      <c r="C57" s="210"/>
      <c r="D57" s="210"/>
      <c r="E57" s="210"/>
      <c r="F57" s="231"/>
      <c r="G57" s="231"/>
      <c r="H57" s="231"/>
      <c r="I57" s="210"/>
      <c r="J57" s="210"/>
      <c r="K57" s="210"/>
      <c r="L57" s="210"/>
      <c r="M57" s="210"/>
      <c r="N57" s="210"/>
      <c r="O57" s="210"/>
      <c r="P57" s="210"/>
      <c r="Q57" s="210"/>
      <c r="R57" s="210"/>
      <c r="S57" s="210"/>
      <c r="T57" s="210"/>
      <c r="U57" s="210"/>
      <c r="V57" s="231"/>
      <c r="W57" s="210"/>
      <c r="X57" s="210"/>
      <c r="Y57" s="210"/>
      <c r="Z57" s="210"/>
    </row>
    <row r="58" spans="1:26" s="65" customFormat="1" ht="12.75">
      <c r="A58" s="210"/>
      <c r="B58" s="210"/>
      <c r="C58" s="210"/>
      <c r="D58" s="210"/>
      <c r="E58" s="210"/>
      <c r="F58" s="231"/>
      <c r="G58" s="231"/>
      <c r="H58" s="231"/>
      <c r="I58" s="210"/>
      <c r="J58" s="210"/>
      <c r="K58" s="210"/>
      <c r="L58" s="210"/>
      <c r="M58" s="210"/>
      <c r="N58" s="210"/>
      <c r="O58" s="210"/>
      <c r="P58" s="210"/>
      <c r="Q58" s="210"/>
      <c r="R58" s="210"/>
      <c r="S58" s="210"/>
      <c r="T58" s="210"/>
      <c r="U58" s="210"/>
      <c r="V58" s="231"/>
      <c r="W58" s="210"/>
      <c r="X58" s="210"/>
      <c r="Y58" s="210"/>
      <c r="Z58" s="210"/>
    </row>
    <row r="59" spans="1:26" s="65" customFormat="1" ht="12.75">
      <c r="A59" s="210"/>
      <c r="B59" s="210"/>
      <c r="C59" s="210"/>
      <c r="D59" s="210"/>
      <c r="E59" s="210"/>
      <c r="F59" s="231"/>
      <c r="G59" s="231"/>
      <c r="H59" s="231"/>
      <c r="I59" s="210"/>
      <c r="J59" s="210"/>
      <c r="K59" s="210"/>
      <c r="L59" s="210"/>
      <c r="M59" s="210"/>
      <c r="N59" s="210"/>
      <c r="O59" s="210"/>
      <c r="P59" s="210"/>
      <c r="Q59" s="210"/>
      <c r="R59" s="210"/>
      <c r="S59" s="210"/>
      <c r="T59" s="210"/>
      <c r="U59" s="210"/>
      <c r="V59" s="231"/>
      <c r="W59" s="210"/>
      <c r="X59" s="210"/>
      <c r="Y59" s="210"/>
      <c r="Z59" s="210"/>
    </row>
    <row r="60" spans="6:22" s="65" customFormat="1" ht="12.75">
      <c r="F60" s="135"/>
      <c r="G60" s="135"/>
      <c r="H60" s="135"/>
      <c r="V60" s="135"/>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2.xml><?xml version="1.0" encoding="utf-8"?>
<worksheet xmlns="http://schemas.openxmlformats.org/spreadsheetml/2006/main" xmlns:r="http://schemas.openxmlformats.org/officeDocument/2006/relationships">
  <dimension ref="B2:Q50"/>
  <sheetViews>
    <sheetView zoomScale="60" zoomScaleNormal="60" zoomScalePageLayoutView="0" workbookViewId="0" topLeftCell="D1">
      <selection activeCell="G49" sqref="G49"/>
    </sheetView>
  </sheetViews>
  <sheetFormatPr defaultColWidth="9.140625" defaultRowHeight="12.75"/>
  <cols>
    <col min="1" max="1" width="9.140625" style="1" customWidth="1"/>
    <col min="2" max="2" width="26.57421875" style="1" bestFit="1" customWidth="1"/>
    <col min="3" max="4" width="15.7109375" style="1" customWidth="1"/>
    <col min="5" max="6" width="9.140625" style="1" customWidth="1"/>
    <col min="7" max="7" width="66.00390625" style="1" bestFit="1" customWidth="1"/>
    <col min="8" max="8" width="16.00390625" style="1" customWidth="1"/>
    <col min="9" max="16384" width="9.140625" style="1" customWidth="1"/>
  </cols>
  <sheetData>
    <row r="2" spans="2:4" ht="15">
      <c r="B2" s="70"/>
      <c r="C2" s="240" t="s">
        <v>363</v>
      </c>
      <c r="D2" s="240"/>
    </row>
    <row r="3" spans="2:4" ht="57" customHeight="1">
      <c r="B3" s="70"/>
      <c r="C3" s="240" t="s">
        <v>368</v>
      </c>
      <c r="D3" s="240"/>
    </row>
    <row r="4" spans="2:4" ht="19.5" customHeight="1">
      <c r="B4" s="70"/>
      <c r="C4" s="236" t="s">
        <v>399</v>
      </c>
      <c r="D4" s="237"/>
    </row>
    <row r="5" spans="2:4" ht="19.5" customHeight="1">
      <c r="B5" s="77" t="s">
        <v>375</v>
      </c>
      <c r="C5" s="238">
        <f>H36</f>
        <v>7.203172205438066</v>
      </c>
      <c r="D5" s="241"/>
    </row>
    <row r="6" spans="2:4" ht="19.5" customHeight="1">
      <c r="B6" s="77" t="s">
        <v>376</v>
      </c>
      <c r="C6" s="238">
        <f>MIN(H10:H35)</f>
        <v>5.0476190476190474</v>
      </c>
      <c r="D6" s="241"/>
    </row>
    <row r="7" spans="2:4" ht="19.5" customHeight="1">
      <c r="B7" s="77" t="s">
        <v>377</v>
      </c>
      <c r="C7" s="238">
        <f>MAX(H10:H35)</f>
        <v>9.705882352941176</v>
      </c>
      <c r="D7" s="241"/>
    </row>
    <row r="8" ht="12.75"/>
    <row r="9" spans="6:9" ht="25.5">
      <c r="F9" s="78" t="s">
        <v>378</v>
      </c>
      <c r="G9" s="79" t="s">
        <v>379</v>
      </c>
      <c r="H9" s="101" t="s">
        <v>385</v>
      </c>
      <c r="I9" s="143" t="s">
        <v>353</v>
      </c>
    </row>
    <row r="10" spans="6:9" ht="12.75">
      <c r="F10" s="134">
        <v>2017</v>
      </c>
      <c r="G10" s="85" t="s">
        <v>403</v>
      </c>
      <c r="H10" s="148">
        <v>8.851063829787234</v>
      </c>
      <c r="I10" s="143">
        <v>7.2</v>
      </c>
    </row>
    <row r="11" spans="6:9" ht="12.75">
      <c r="F11" s="134">
        <v>2017</v>
      </c>
      <c r="G11" s="85" t="s">
        <v>410</v>
      </c>
      <c r="H11" s="148">
        <v>7.359375</v>
      </c>
      <c r="I11" s="143">
        <v>7.2</v>
      </c>
    </row>
    <row r="12" spans="6:9" ht="12.75">
      <c r="F12" s="134">
        <v>2017</v>
      </c>
      <c r="G12" s="85" t="s">
        <v>416</v>
      </c>
      <c r="H12" s="148">
        <v>9.078947368421053</v>
      </c>
      <c r="I12" s="143">
        <v>7.2</v>
      </c>
    </row>
    <row r="13" spans="6:9" ht="12.75">
      <c r="F13" s="134">
        <v>2017</v>
      </c>
      <c r="G13" s="85" t="s">
        <v>422</v>
      </c>
      <c r="H13" s="148">
        <v>5.688888888888889</v>
      </c>
      <c r="I13" s="143">
        <v>7.2</v>
      </c>
    </row>
    <row r="14" spans="6:9" ht="12.75">
      <c r="F14" s="134">
        <v>2017</v>
      </c>
      <c r="G14" s="85" t="s">
        <v>427</v>
      </c>
      <c r="H14" s="148">
        <v>7.813953488372093</v>
      </c>
      <c r="I14" s="143">
        <v>7.2</v>
      </c>
    </row>
    <row r="15" spans="6:9" ht="12.75">
      <c r="F15" s="134">
        <v>2017</v>
      </c>
      <c r="G15" s="85" t="s">
        <v>430</v>
      </c>
      <c r="H15" s="148">
        <v>6.3538461538461535</v>
      </c>
      <c r="I15" s="143">
        <v>7.2</v>
      </c>
    </row>
    <row r="16" spans="6:9" ht="12.75">
      <c r="F16" s="134">
        <v>2017</v>
      </c>
      <c r="G16" s="85" t="s">
        <v>433</v>
      </c>
      <c r="H16" s="148">
        <v>7.446808510638298</v>
      </c>
      <c r="I16" s="143">
        <v>7.2</v>
      </c>
    </row>
    <row r="17" spans="6:9" ht="12.75">
      <c r="F17" s="134">
        <v>2017</v>
      </c>
      <c r="G17" s="85" t="s">
        <v>438</v>
      </c>
      <c r="H17" s="148">
        <v>8.628571428571428</v>
      </c>
      <c r="I17" s="143">
        <v>7.2</v>
      </c>
    </row>
    <row r="18" spans="6:9" ht="12.75">
      <c r="F18" s="134">
        <v>2017</v>
      </c>
      <c r="G18" s="85" t="s">
        <v>442</v>
      </c>
      <c r="H18" s="148">
        <v>6.885245901639344</v>
      </c>
      <c r="I18" s="143">
        <v>7.2</v>
      </c>
    </row>
    <row r="19" spans="6:9" ht="12.75">
      <c r="F19" s="134">
        <v>2017</v>
      </c>
      <c r="G19" s="85" t="s">
        <v>446</v>
      </c>
      <c r="H19" s="148">
        <v>9.705882352941176</v>
      </c>
      <c r="I19" s="143">
        <v>7.2</v>
      </c>
    </row>
    <row r="20" spans="6:9" ht="12.75">
      <c r="F20" s="134">
        <v>2017</v>
      </c>
      <c r="G20" s="85" t="s">
        <v>453</v>
      </c>
      <c r="H20" s="148">
        <v>5.0476190476190474</v>
      </c>
      <c r="I20" s="143">
        <v>7.2</v>
      </c>
    </row>
    <row r="21" spans="6:9" ht="12.75">
      <c r="F21" s="134">
        <v>2017</v>
      </c>
      <c r="G21" s="85" t="s">
        <v>459</v>
      </c>
      <c r="H21" s="148">
        <v>7.390625</v>
      </c>
      <c r="I21" s="143">
        <v>7.2</v>
      </c>
    </row>
    <row r="22" spans="6:9" ht="12.75">
      <c r="F22" s="134">
        <v>2017</v>
      </c>
      <c r="G22" s="85" t="s">
        <v>462</v>
      </c>
      <c r="H22" s="148">
        <v>8.575</v>
      </c>
      <c r="I22" s="143">
        <v>7.2</v>
      </c>
    </row>
    <row r="23" spans="6:9" ht="12.75">
      <c r="F23" s="134">
        <v>2017</v>
      </c>
      <c r="G23" s="85" t="s">
        <v>466</v>
      </c>
      <c r="H23" s="148">
        <v>6.774193548387097</v>
      </c>
      <c r="I23" s="143">
        <v>7.2</v>
      </c>
    </row>
    <row r="24" spans="6:9" ht="12.75">
      <c r="F24" s="134">
        <v>2017</v>
      </c>
      <c r="G24" s="85" t="s">
        <v>470</v>
      </c>
      <c r="H24" s="148">
        <v>6.183673469387755</v>
      </c>
      <c r="I24" s="143">
        <v>7.2</v>
      </c>
    </row>
    <row r="25" spans="6:9" ht="12.75">
      <c r="F25" s="134">
        <v>2017</v>
      </c>
      <c r="G25" s="85" t="s">
        <v>475</v>
      </c>
      <c r="H25" s="148">
        <v>7.3428571428571425</v>
      </c>
      <c r="I25" s="143">
        <v>7.2</v>
      </c>
    </row>
    <row r="26" spans="6:9" ht="12.75">
      <c r="F26" s="134">
        <v>2017</v>
      </c>
      <c r="G26" s="85" t="s">
        <v>480</v>
      </c>
      <c r="H26" s="148">
        <v>6.65625</v>
      </c>
      <c r="I26" s="143">
        <v>7.2</v>
      </c>
    </row>
    <row r="27" spans="6:9" ht="12.75">
      <c r="F27" s="134">
        <v>2017</v>
      </c>
      <c r="G27" s="85" t="s">
        <v>485</v>
      </c>
      <c r="H27" s="148">
        <v>8.48936170212766</v>
      </c>
      <c r="I27" s="143">
        <v>7.2</v>
      </c>
    </row>
    <row r="28" spans="6:9" ht="12.75">
      <c r="F28" s="134">
        <v>2017</v>
      </c>
      <c r="G28" s="85" t="s">
        <v>491</v>
      </c>
      <c r="H28" s="148">
        <v>6.846153846153846</v>
      </c>
      <c r="I28" s="143">
        <v>7.2</v>
      </c>
    </row>
    <row r="29" spans="6:9" ht="12.75">
      <c r="F29" s="134">
        <v>2017</v>
      </c>
      <c r="G29" s="85" t="s">
        <v>495</v>
      </c>
      <c r="H29" s="148">
        <v>8.51063829787234</v>
      </c>
      <c r="I29" s="143">
        <v>7.2</v>
      </c>
    </row>
    <row r="30" spans="6:9" ht="12.75">
      <c r="F30" s="134">
        <v>2017</v>
      </c>
      <c r="G30" s="85" t="s">
        <v>498</v>
      </c>
      <c r="H30" s="148">
        <v>7</v>
      </c>
      <c r="I30" s="143">
        <v>7.2</v>
      </c>
    </row>
    <row r="31" spans="6:9" ht="12.75">
      <c r="F31" s="134">
        <v>2017</v>
      </c>
      <c r="G31" s="85" t="s">
        <v>503</v>
      </c>
      <c r="H31" s="148">
        <v>6.836734693877551</v>
      </c>
      <c r="I31" s="143">
        <v>7.2</v>
      </c>
    </row>
    <row r="32" spans="6:9" ht="12.75">
      <c r="F32" s="134">
        <v>2017</v>
      </c>
      <c r="G32" s="85" t="s">
        <v>509</v>
      </c>
      <c r="H32" s="148">
        <v>6.584905660377358</v>
      </c>
      <c r="I32" s="143">
        <v>7.2</v>
      </c>
    </row>
    <row r="33" spans="6:9" ht="12.75">
      <c r="F33" s="134">
        <v>2017</v>
      </c>
      <c r="G33" s="85" t="s">
        <v>516</v>
      </c>
      <c r="H33" s="148">
        <v>6.480769230769231</v>
      </c>
      <c r="I33" s="143">
        <v>7.2</v>
      </c>
    </row>
    <row r="34" spans="6:9" ht="12.75">
      <c r="F34" s="134">
        <v>2017</v>
      </c>
      <c r="G34" s="85" t="s">
        <v>520</v>
      </c>
      <c r="H34" s="148">
        <v>6.661290322580645</v>
      </c>
      <c r="I34" s="143">
        <v>7.2</v>
      </c>
    </row>
    <row r="35" spans="6:9" ht="12.75">
      <c r="F35" s="134">
        <v>2017</v>
      </c>
      <c r="G35" s="85" t="s">
        <v>523</v>
      </c>
      <c r="H35" s="148">
        <v>6.770491803278689</v>
      </c>
      <c r="I35" s="143">
        <v>7.2</v>
      </c>
    </row>
    <row r="36" spans="6:8" ht="12.75">
      <c r="F36" s="144">
        <v>2017</v>
      </c>
      <c r="G36" s="144" t="s">
        <v>398</v>
      </c>
      <c r="H36" s="145">
        <v>7.203172205438066</v>
      </c>
    </row>
    <row r="37" ht="12.75"/>
    <row r="38" ht="12.75"/>
    <row r="39" ht="12.75"/>
    <row r="40" ht="12.75"/>
    <row r="41" ht="12.75"/>
    <row r="42" ht="12.75"/>
    <row r="43" ht="12.75"/>
    <row r="44" ht="12.75"/>
    <row r="50" ht="12.75">
      <c r="Q50" s="1" t="s">
        <v>526</v>
      </c>
    </row>
  </sheetData>
  <sheetProtection/>
  <mergeCells count="6">
    <mergeCell ref="C2:D2"/>
    <mergeCell ref="C3:D3"/>
    <mergeCell ref="C4:D4"/>
    <mergeCell ref="C5:D5"/>
    <mergeCell ref="C6:D6"/>
    <mergeCell ref="C7:D7"/>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M40"/>
  <sheetViews>
    <sheetView zoomScale="75" zoomScaleNormal="75" zoomScalePageLayoutView="0" workbookViewId="0" topLeftCell="H1">
      <selection activeCell="AJ34" sqref="AJ34"/>
    </sheetView>
  </sheetViews>
  <sheetFormatPr defaultColWidth="9.140625" defaultRowHeight="12.75"/>
  <cols>
    <col min="1" max="1" width="9.140625" style="1" customWidth="1"/>
    <col min="2" max="2" width="26.57421875" style="1" bestFit="1" customWidth="1"/>
    <col min="3" max="4" width="15.7109375" style="1" customWidth="1"/>
    <col min="5" max="6" width="9.140625" style="1" customWidth="1"/>
    <col min="7" max="7" width="66.00390625" style="1" bestFit="1" customWidth="1"/>
    <col min="8" max="8" width="12.57421875" style="1" bestFit="1" customWidth="1"/>
    <col min="9" max="16384" width="9.140625" style="1" customWidth="1"/>
  </cols>
  <sheetData>
    <row r="2" spans="3:4" ht="15">
      <c r="C2" s="242" t="s">
        <v>364</v>
      </c>
      <c r="D2" s="234"/>
    </row>
    <row r="3" spans="3:4" ht="39.75" customHeight="1">
      <c r="C3" s="242" t="s">
        <v>369</v>
      </c>
      <c r="D3" s="234"/>
    </row>
    <row r="4" spans="3:4" ht="19.5" customHeight="1">
      <c r="C4" s="236" t="s">
        <v>399</v>
      </c>
      <c r="D4" s="237"/>
    </row>
    <row r="5" spans="2:4" ht="19.5" customHeight="1">
      <c r="B5" s="77" t="s">
        <v>375</v>
      </c>
      <c r="C5" s="243">
        <f>H35</f>
        <v>7.0717647058823525</v>
      </c>
      <c r="D5" s="244"/>
    </row>
    <row r="6" spans="2:4" ht="19.5" customHeight="1">
      <c r="B6" s="77" t="s">
        <v>376</v>
      </c>
      <c r="C6" s="243">
        <f>MIN(H9:H34)</f>
        <v>5.833333333333333</v>
      </c>
      <c r="D6" s="244"/>
    </row>
    <row r="7" spans="2:4" ht="19.5" customHeight="1">
      <c r="B7" s="77" t="s">
        <v>377</v>
      </c>
      <c r="C7" s="243">
        <f>MAX(H9:H34)</f>
        <v>9.555555555555555</v>
      </c>
      <c r="D7" s="244"/>
    </row>
    <row r="8" spans="6:8" ht="25.5">
      <c r="F8" s="78" t="s">
        <v>378</v>
      </c>
      <c r="G8" s="79" t="s">
        <v>379</v>
      </c>
      <c r="H8" s="102" t="s">
        <v>386</v>
      </c>
    </row>
    <row r="9" spans="6:9" ht="12.75">
      <c r="F9" s="134">
        <v>2017</v>
      </c>
      <c r="G9" s="85" t="s">
        <v>403</v>
      </c>
      <c r="H9" s="148">
        <v>6.55</v>
      </c>
      <c r="I9" s="142">
        <v>7.0717647058823525</v>
      </c>
    </row>
    <row r="10" spans="6:9" ht="12.75">
      <c r="F10" s="134">
        <v>2017</v>
      </c>
      <c r="G10" s="85" t="s">
        <v>410</v>
      </c>
      <c r="H10" s="148">
        <v>6.3625</v>
      </c>
      <c r="I10" s="142">
        <v>7.0717647058823525</v>
      </c>
    </row>
    <row r="11" spans="6:9" ht="12.75">
      <c r="F11" s="134">
        <v>2017</v>
      </c>
      <c r="G11" s="85" t="s">
        <v>416</v>
      </c>
      <c r="H11" s="148">
        <v>8</v>
      </c>
      <c r="I11" s="142">
        <v>7.0717647058823525</v>
      </c>
    </row>
    <row r="12" spans="6:9" ht="12.75">
      <c r="F12" s="134">
        <v>2017</v>
      </c>
      <c r="G12" s="85" t="s">
        <v>422</v>
      </c>
      <c r="H12" s="148">
        <v>5.833333333333333</v>
      </c>
      <c r="I12" s="142">
        <v>7.0717647058823525</v>
      </c>
    </row>
    <row r="13" spans="6:9" ht="12.75">
      <c r="F13" s="134">
        <v>2017</v>
      </c>
      <c r="G13" s="85" t="s">
        <v>427</v>
      </c>
      <c r="H13" s="148">
        <v>7.684210526315789</v>
      </c>
      <c r="I13" s="142">
        <v>7.0717647058823525</v>
      </c>
    </row>
    <row r="14" spans="6:9" ht="12.75">
      <c r="F14" s="134">
        <v>2017</v>
      </c>
      <c r="G14" s="85" t="s">
        <v>430</v>
      </c>
      <c r="H14" s="148">
        <v>7.0843373493975905</v>
      </c>
      <c r="I14" s="142">
        <v>7.0717647058823525</v>
      </c>
    </row>
    <row r="15" spans="6:9" ht="12.75">
      <c r="F15" s="134">
        <v>2017</v>
      </c>
      <c r="G15" s="85" t="s">
        <v>433</v>
      </c>
      <c r="H15" s="148">
        <v>7.661290322580645</v>
      </c>
      <c r="I15" s="142">
        <v>7.0717647058823525</v>
      </c>
    </row>
    <row r="16" spans="6:9" ht="12.75">
      <c r="F16" s="134">
        <v>2017</v>
      </c>
      <c r="G16" s="85" t="s">
        <v>438</v>
      </c>
      <c r="H16" s="148">
        <v>9.555555555555555</v>
      </c>
      <c r="I16" s="142">
        <v>7.0717647058823525</v>
      </c>
    </row>
    <row r="17" spans="6:9" ht="12.75">
      <c r="F17" s="134">
        <v>2017</v>
      </c>
      <c r="G17" s="85" t="s">
        <v>442</v>
      </c>
      <c r="H17" s="148">
        <v>7.197368421052632</v>
      </c>
      <c r="I17" s="142">
        <v>7.0717647058823525</v>
      </c>
    </row>
    <row r="18" spans="6:9" ht="12.75">
      <c r="F18" s="134">
        <v>2017</v>
      </c>
      <c r="G18" s="85" t="s">
        <v>446</v>
      </c>
      <c r="H18" s="148">
        <v>7.825</v>
      </c>
      <c r="I18" s="142">
        <v>7.0717647058823525</v>
      </c>
    </row>
    <row r="19" spans="6:9" ht="12.75">
      <c r="F19" s="134">
        <v>2017</v>
      </c>
      <c r="G19" s="85" t="s">
        <v>453</v>
      </c>
      <c r="H19" s="148">
        <v>6.017543859649122</v>
      </c>
      <c r="I19" s="142">
        <v>7.0717647058823525</v>
      </c>
    </row>
    <row r="20" spans="6:9" ht="12.75">
      <c r="F20" s="134">
        <v>2017</v>
      </c>
      <c r="G20" s="85" t="s">
        <v>459</v>
      </c>
      <c r="H20" s="148">
        <v>7.65</v>
      </c>
      <c r="I20" s="142">
        <v>7.0717647058823525</v>
      </c>
    </row>
    <row r="21" spans="6:9" ht="12.75">
      <c r="F21" s="134">
        <v>2017</v>
      </c>
      <c r="G21" s="85" t="s">
        <v>462</v>
      </c>
      <c r="H21" s="148">
        <v>6.958333333333333</v>
      </c>
      <c r="I21" s="142">
        <v>7.0717647058823525</v>
      </c>
    </row>
    <row r="22" spans="6:9" ht="12.75">
      <c r="F22" s="134">
        <v>2017</v>
      </c>
      <c r="G22" s="85" t="s">
        <v>466</v>
      </c>
      <c r="H22" s="148">
        <v>6.841463414634147</v>
      </c>
      <c r="I22" s="142">
        <v>7.0717647058823525</v>
      </c>
    </row>
    <row r="23" spans="6:10" ht="12.75">
      <c r="F23" s="134">
        <v>2017</v>
      </c>
      <c r="G23" s="85" t="s">
        <v>470</v>
      </c>
      <c r="H23" s="148">
        <v>6.859375</v>
      </c>
      <c r="I23" s="142">
        <v>7.0717647058823525</v>
      </c>
      <c r="J23" s="1" t="s">
        <v>526</v>
      </c>
    </row>
    <row r="24" spans="6:9" ht="12.75">
      <c r="F24" s="134">
        <v>2017</v>
      </c>
      <c r="G24" s="85" t="s">
        <v>475</v>
      </c>
      <c r="H24" s="148">
        <v>8</v>
      </c>
      <c r="I24" s="142">
        <v>7.0717647058823525</v>
      </c>
    </row>
    <row r="25" spans="6:9" ht="12.75">
      <c r="F25" s="134">
        <v>2017</v>
      </c>
      <c r="G25" s="85" t="s">
        <v>480</v>
      </c>
      <c r="H25" s="148">
        <v>6</v>
      </c>
      <c r="I25" s="142">
        <v>7.0717647058823525</v>
      </c>
    </row>
    <row r="26" spans="6:9" ht="12.75">
      <c r="F26" s="134">
        <v>2017</v>
      </c>
      <c r="G26" s="85" t="s">
        <v>485</v>
      </c>
      <c r="H26" s="148">
        <v>8.793650793650794</v>
      </c>
      <c r="I26" s="142">
        <v>7.0717647058823525</v>
      </c>
    </row>
    <row r="27" spans="6:9" ht="12.75">
      <c r="F27" s="134">
        <v>2017</v>
      </c>
      <c r="G27" s="85" t="s">
        <v>491</v>
      </c>
      <c r="H27" s="148">
        <v>6.7727272727272725</v>
      </c>
      <c r="I27" s="142">
        <v>7.0717647058823525</v>
      </c>
    </row>
    <row r="28" spans="6:9" ht="12.75">
      <c r="F28" s="134">
        <v>2017</v>
      </c>
      <c r="G28" s="85" t="s">
        <v>495</v>
      </c>
      <c r="H28" s="148">
        <v>7.836065573770492</v>
      </c>
      <c r="I28" s="142">
        <v>7.0717647058823525</v>
      </c>
    </row>
    <row r="29" spans="6:9" ht="12.75">
      <c r="F29" s="134">
        <v>2017</v>
      </c>
      <c r="G29" s="85" t="s">
        <v>498</v>
      </c>
      <c r="H29" s="148">
        <v>8.397590361445783</v>
      </c>
      <c r="I29" s="142">
        <v>7.0717647058823525</v>
      </c>
    </row>
    <row r="30" spans="6:9" ht="12.75">
      <c r="F30" s="134">
        <v>2017</v>
      </c>
      <c r="G30" s="85" t="s">
        <v>503</v>
      </c>
      <c r="H30" s="148">
        <v>6.742424242424242</v>
      </c>
      <c r="I30" s="142">
        <v>7.0717647058823525</v>
      </c>
    </row>
    <row r="31" spans="6:9" ht="12.75">
      <c r="F31" s="134">
        <v>2017</v>
      </c>
      <c r="G31" s="85" t="s">
        <v>509</v>
      </c>
      <c r="H31" s="148">
        <v>6.333333333333333</v>
      </c>
      <c r="I31" s="142">
        <v>7.0717647058823525</v>
      </c>
    </row>
    <row r="32" spans="6:9" ht="12.75">
      <c r="F32" s="134">
        <v>2017</v>
      </c>
      <c r="G32" s="85" t="s">
        <v>516</v>
      </c>
      <c r="H32" s="148">
        <v>6.041666666666667</v>
      </c>
      <c r="I32" s="142">
        <v>7.0717647058823525</v>
      </c>
    </row>
    <row r="33" spans="6:9" ht="12.75">
      <c r="F33" s="134">
        <v>2017</v>
      </c>
      <c r="G33" s="85" t="s">
        <v>520</v>
      </c>
      <c r="H33" s="148">
        <v>6.5375</v>
      </c>
      <c r="I33" s="142">
        <v>7.0717647058823525</v>
      </c>
    </row>
    <row r="34" spans="6:9" ht="12.75">
      <c r="F34" s="134">
        <v>2017</v>
      </c>
      <c r="G34" s="85" t="s">
        <v>523</v>
      </c>
      <c r="H34" s="148">
        <v>6.283950617283951</v>
      </c>
      <c r="I34" s="142">
        <v>7.0717647058823525</v>
      </c>
    </row>
    <row r="35" spans="6:10" ht="12.75">
      <c r="F35" s="144">
        <v>2017</v>
      </c>
      <c r="G35" s="144" t="s">
        <v>398</v>
      </c>
      <c r="H35" s="145">
        <v>7.0717647058823525</v>
      </c>
      <c r="J35" s="63"/>
    </row>
    <row r="36" ht="12.75">
      <c r="J36" s="63"/>
    </row>
    <row r="40" ht="12.75">
      <c r="M40" s="1" t="s">
        <v>526</v>
      </c>
    </row>
  </sheetData>
  <sheetProtection/>
  <mergeCells count="6">
    <mergeCell ref="C2:D2"/>
    <mergeCell ref="C3:D3"/>
    <mergeCell ref="C4:D4"/>
    <mergeCell ref="C5:D5"/>
    <mergeCell ref="C6:D6"/>
    <mergeCell ref="C7:D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2:I36"/>
  <sheetViews>
    <sheetView zoomScale="70" zoomScaleNormal="70" zoomScalePageLayoutView="0" workbookViewId="0" topLeftCell="F1">
      <selection activeCell="V40" sqref="V40"/>
    </sheetView>
  </sheetViews>
  <sheetFormatPr defaultColWidth="9.140625" defaultRowHeight="12.75"/>
  <cols>
    <col min="1" max="1" width="9.140625" style="1" customWidth="1"/>
    <col min="2" max="2" width="26.57421875" style="1" bestFit="1" customWidth="1"/>
    <col min="3" max="4" width="15.7109375" style="1" customWidth="1"/>
    <col min="5" max="6" width="9.140625" style="1" customWidth="1"/>
    <col min="7" max="7" width="66.00390625" style="1" bestFit="1" customWidth="1"/>
    <col min="8" max="8" width="13.7109375" style="1" customWidth="1"/>
    <col min="9" max="16384" width="9.140625" style="1" customWidth="1"/>
  </cols>
  <sheetData>
    <row r="2" spans="3:4" ht="15">
      <c r="C2" s="245" t="s">
        <v>365</v>
      </c>
      <c r="D2" s="234"/>
    </row>
    <row r="3" spans="3:4" ht="42" customHeight="1">
      <c r="C3" s="245" t="s">
        <v>370</v>
      </c>
      <c r="D3" s="234"/>
    </row>
    <row r="4" spans="3:4" ht="19.5" customHeight="1">
      <c r="C4" s="236" t="s">
        <v>398</v>
      </c>
      <c r="D4" s="237"/>
    </row>
    <row r="5" spans="2:4" ht="19.5" customHeight="1">
      <c r="B5" s="77" t="s">
        <v>375</v>
      </c>
      <c r="C5" s="243">
        <f>H36</f>
        <v>6.9</v>
      </c>
      <c r="D5" s="244"/>
    </row>
    <row r="6" spans="2:4" ht="19.5" customHeight="1">
      <c r="B6" s="77" t="s">
        <v>376</v>
      </c>
      <c r="C6" s="243">
        <f>MIN(H10:H35)</f>
        <v>5.256410256410256</v>
      </c>
      <c r="D6" s="244"/>
    </row>
    <row r="7" spans="2:4" ht="19.5" customHeight="1">
      <c r="B7" s="77" t="s">
        <v>377</v>
      </c>
      <c r="C7" s="243">
        <f>MAX(H10:H35)</f>
        <v>7.9787234042553195</v>
      </c>
      <c r="D7" s="244"/>
    </row>
    <row r="8" ht="12.75"/>
    <row r="9" spans="6:8" ht="25.5">
      <c r="F9" s="78" t="s">
        <v>378</v>
      </c>
      <c r="G9" s="79" t="s">
        <v>379</v>
      </c>
      <c r="H9" s="103" t="s">
        <v>387</v>
      </c>
    </row>
    <row r="10" spans="6:9" ht="12.75">
      <c r="F10" s="134">
        <v>2017</v>
      </c>
      <c r="G10" s="85" t="s">
        <v>403</v>
      </c>
      <c r="H10" s="148">
        <v>7.7</v>
      </c>
      <c r="I10" s="141">
        <v>6.9</v>
      </c>
    </row>
    <row r="11" spans="6:9" ht="12.75">
      <c r="F11" s="134">
        <v>2017</v>
      </c>
      <c r="G11" s="85" t="s">
        <v>410</v>
      </c>
      <c r="H11" s="148">
        <v>6.69811320754717</v>
      </c>
      <c r="I11" s="141">
        <v>6.9</v>
      </c>
    </row>
    <row r="12" spans="6:9" ht="12.75">
      <c r="F12" s="134">
        <v>2017</v>
      </c>
      <c r="G12" s="85" t="s">
        <v>416</v>
      </c>
      <c r="H12" s="148">
        <v>7.76595744680851</v>
      </c>
      <c r="I12" s="141">
        <v>6.9</v>
      </c>
    </row>
    <row r="13" spans="6:9" ht="12.75">
      <c r="F13" s="134">
        <v>2017</v>
      </c>
      <c r="G13" s="85" t="s">
        <v>422</v>
      </c>
      <c r="H13" s="148">
        <v>6.276595744680851</v>
      </c>
      <c r="I13" s="141">
        <v>6.9</v>
      </c>
    </row>
    <row r="14" spans="6:9" ht="12.75">
      <c r="F14" s="134">
        <v>2017</v>
      </c>
      <c r="G14" s="85" t="s">
        <v>427</v>
      </c>
      <c r="H14" s="148">
        <v>7.3</v>
      </c>
      <c r="I14" s="141">
        <v>6.9</v>
      </c>
    </row>
    <row r="15" spans="6:9" ht="12.75">
      <c r="F15" s="134">
        <v>2017</v>
      </c>
      <c r="G15" s="85" t="s">
        <v>430</v>
      </c>
      <c r="H15" s="148">
        <v>7.452830188679245</v>
      </c>
      <c r="I15" s="141">
        <v>6.9</v>
      </c>
    </row>
    <row r="16" spans="6:9" ht="12.75">
      <c r="F16" s="134">
        <v>2017</v>
      </c>
      <c r="G16" s="85" t="s">
        <v>433</v>
      </c>
      <c r="H16" s="148">
        <v>7.921568627450981</v>
      </c>
      <c r="I16" s="141">
        <v>6.9</v>
      </c>
    </row>
    <row r="17" spans="6:9" ht="12.75">
      <c r="F17" s="134">
        <v>2017</v>
      </c>
      <c r="G17" s="85" t="s">
        <v>438</v>
      </c>
      <c r="H17" s="148">
        <v>6.8604651162790695</v>
      </c>
      <c r="I17" s="141">
        <v>6.9</v>
      </c>
    </row>
    <row r="18" spans="6:9" ht="12.75">
      <c r="F18" s="134">
        <v>2017</v>
      </c>
      <c r="G18" s="85" t="s">
        <v>442</v>
      </c>
      <c r="H18" s="148">
        <v>6.6415094339622645</v>
      </c>
      <c r="I18" s="141">
        <v>6.9</v>
      </c>
    </row>
    <row r="19" spans="6:9" ht="12.75">
      <c r="F19" s="134">
        <v>2017</v>
      </c>
      <c r="G19" s="85" t="s">
        <v>446</v>
      </c>
      <c r="H19" s="148">
        <v>5.256410256410256</v>
      </c>
      <c r="I19" s="141">
        <v>6.9</v>
      </c>
    </row>
    <row r="20" spans="6:9" ht="12.75">
      <c r="F20" s="134">
        <v>2017</v>
      </c>
      <c r="G20" s="85" t="s">
        <v>453</v>
      </c>
      <c r="H20" s="148">
        <v>5.466666666666667</v>
      </c>
      <c r="I20" s="141">
        <v>6.9</v>
      </c>
    </row>
    <row r="21" spans="6:9" ht="12.75">
      <c r="F21" s="134">
        <v>2017</v>
      </c>
      <c r="G21" s="85" t="s">
        <v>459</v>
      </c>
      <c r="H21" s="148">
        <v>7.528301886792453</v>
      </c>
      <c r="I21" s="141">
        <v>6.9</v>
      </c>
    </row>
    <row r="22" spans="6:9" ht="12.75">
      <c r="F22" s="134">
        <v>2017</v>
      </c>
      <c r="G22" s="85" t="s">
        <v>462</v>
      </c>
      <c r="H22" s="148">
        <v>7.159090909090909</v>
      </c>
      <c r="I22" s="141">
        <v>6.9</v>
      </c>
    </row>
    <row r="23" spans="6:9" ht="12.75">
      <c r="F23" s="134">
        <v>2017</v>
      </c>
      <c r="G23" s="85" t="s">
        <v>466</v>
      </c>
      <c r="H23" s="148">
        <v>6.39622641509434</v>
      </c>
      <c r="I23" s="141">
        <v>6.9</v>
      </c>
    </row>
    <row r="24" spans="6:9" ht="12.75">
      <c r="F24" s="134">
        <v>2017</v>
      </c>
      <c r="G24" s="85" t="s">
        <v>470</v>
      </c>
      <c r="H24" s="148">
        <v>6.666666666666667</v>
      </c>
      <c r="I24" s="141">
        <v>6.9</v>
      </c>
    </row>
    <row r="25" spans="6:9" ht="12.75">
      <c r="F25" s="134">
        <v>2017</v>
      </c>
      <c r="G25" s="85" t="s">
        <v>475</v>
      </c>
      <c r="H25" s="148">
        <v>5.8108108108108105</v>
      </c>
      <c r="I25" s="141">
        <v>6.9</v>
      </c>
    </row>
    <row r="26" spans="6:9" ht="12.75">
      <c r="F26" s="134">
        <v>2017</v>
      </c>
      <c r="G26" s="85" t="s">
        <v>480</v>
      </c>
      <c r="H26" s="148">
        <v>7.150943396226415</v>
      </c>
      <c r="I26" s="141">
        <v>6.9</v>
      </c>
    </row>
    <row r="27" spans="6:9" ht="12.75">
      <c r="F27" s="134">
        <v>2017</v>
      </c>
      <c r="G27" s="85" t="s">
        <v>485</v>
      </c>
      <c r="H27" s="148">
        <v>6.44</v>
      </c>
      <c r="I27" s="141">
        <v>6.9</v>
      </c>
    </row>
    <row r="28" spans="6:9" ht="12.75">
      <c r="F28" s="134">
        <v>2017</v>
      </c>
      <c r="G28" s="85" t="s">
        <v>491</v>
      </c>
      <c r="H28" s="148">
        <v>7.51063829787234</v>
      </c>
      <c r="I28" s="141">
        <v>6.9</v>
      </c>
    </row>
    <row r="29" spans="6:9" ht="12.75">
      <c r="F29" s="134">
        <v>2017</v>
      </c>
      <c r="G29" s="85" t="s">
        <v>495</v>
      </c>
      <c r="H29" s="148">
        <v>7.352941176470588</v>
      </c>
      <c r="I29" s="141">
        <v>6.9</v>
      </c>
    </row>
    <row r="30" spans="6:9" ht="12.75">
      <c r="F30" s="134">
        <v>2017</v>
      </c>
      <c r="G30" s="85" t="s">
        <v>498</v>
      </c>
      <c r="H30" s="148">
        <v>7.60377358490566</v>
      </c>
      <c r="I30" s="141">
        <v>6.9</v>
      </c>
    </row>
    <row r="31" spans="6:9" ht="12.75">
      <c r="F31" s="134">
        <v>2017</v>
      </c>
      <c r="G31" s="85" t="s">
        <v>503</v>
      </c>
      <c r="H31" s="148">
        <v>7.9787234042553195</v>
      </c>
      <c r="I31" s="141">
        <v>6.9</v>
      </c>
    </row>
    <row r="32" spans="6:9" ht="12.75">
      <c r="F32" s="134">
        <v>2017</v>
      </c>
      <c r="G32" s="85" t="s">
        <v>509</v>
      </c>
      <c r="H32" s="148">
        <v>6</v>
      </c>
      <c r="I32" s="141">
        <v>6.9</v>
      </c>
    </row>
    <row r="33" spans="6:9" ht="12.75">
      <c r="F33" s="134">
        <v>2017</v>
      </c>
      <c r="G33" s="85" t="s">
        <v>516</v>
      </c>
      <c r="H33" s="148">
        <v>6.3076923076923075</v>
      </c>
      <c r="I33" s="141">
        <v>6.9</v>
      </c>
    </row>
    <row r="34" spans="6:9" ht="12.75">
      <c r="F34" s="134">
        <v>2017</v>
      </c>
      <c r="G34" s="85" t="s">
        <v>520</v>
      </c>
      <c r="H34" s="148">
        <v>6.30188679245283</v>
      </c>
      <c r="I34" s="141">
        <v>6.9</v>
      </c>
    </row>
    <row r="35" spans="6:9" ht="12.75">
      <c r="F35" s="134">
        <v>2017</v>
      </c>
      <c r="G35" s="85" t="s">
        <v>523</v>
      </c>
      <c r="H35" s="148">
        <v>6.113207547169812</v>
      </c>
      <c r="I35" s="141">
        <v>6.9</v>
      </c>
    </row>
    <row r="36" spans="6:8" ht="12.75">
      <c r="F36" s="144">
        <v>2017</v>
      </c>
      <c r="G36" s="144" t="s">
        <v>398</v>
      </c>
      <c r="H36" s="145">
        <v>6.9</v>
      </c>
    </row>
  </sheetData>
  <sheetProtection/>
  <mergeCells count="6">
    <mergeCell ref="C7:D7"/>
    <mergeCell ref="C6:D6"/>
    <mergeCell ref="C2:D2"/>
    <mergeCell ref="C3:D3"/>
    <mergeCell ref="C4:D4"/>
    <mergeCell ref="C5:D5"/>
  </mergeCells>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3:I37"/>
  <sheetViews>
    <sheetView zoomScale="70" zoomScaleNormal="70" zoomScalePageLayoutView="0" workbookViewId="0" topLeftCell="H1">
      <selection activeCell="AK43" sqref="AK43"/>
    </sheetView>
  </sheetViews>
  <sheetFormatPr defaultColWidth="9.140625" defaultRowHeight="12.75"/>
  <cols>
    <col min="1" max="1" width="9.140625" style="1" customWidth="1"/>
    <col min="2" max="2" width="26.57421875" style="1" bestFit="1" customWidth="1"/>
    <col min="3" max="4" width="15.7109375" style="1" customWidth="1"/>
    <col min="5" max="6" width="9.140625" style="1" customWidth="1"/>
    <col min="7" max="7" width="66.00390625" style="1" bestFit="1" customWidth="1"/>
    <col min="8" max="8" width="13.28125" style="1" customWidth="1"/>
    <col min="9" max="16384" width="9.140625" style="1" customWidth="1"/>
  </cols>
  <sheetData>
    <row r="3" spans="3:4" ht="15">
      <c r="C3" s="246" t="s">
        <v>366</v>
      </c>
      <c r="D3" s="247"/>
    </row>
    <row r="4" spans="3:4" ht="60.75" customHeight="1">
      <c r="C4" s="246" t="s">
        <v>381</v>
      </c>
      <c r="D4" s="247"/>
    </row>
    <row r="5" spans="3:4" ht="19.5" customHeight="1">
      <c r="C5" s="236" t="s">
        <v>398</v>
      </c>
      <c r="D5" s="237"/>
    </row>
    <row r="6" spans="2:4" ht="19.5" customHeight="1">
      <c r="B6" s="77" t="s">
        <v>375</v>
      </c>
      <c r="C6" s="243">
        <f>H37</f>
        <v>8.3</v>
      </c>
      <c r="D6" s="244"/>
    </row>
    <row r="7" spans="2:4" ht="19.5" customHeight="1">
      <c r="B7" s="77" t="s">
        <v>376</v>
      </c>
      <c r="C7" s="243">
        <f>MIN(H11:H36)</f>
        <v>6.666666666666667</v>
      </c>
      <c r="D7" s="244"/>
    </row>
    <row r="8" spans="2:4" ht="19.5" customHeight="1">
      <c r="B8" s="77" t="s">
        <v>377</v>
      </c>
      <c r="C8" s="243">
        <f>MAX(H11:H36)</f>
        <v>9.642857142857142</v>
      </c>
      <c r="D8" s="244"/>
    </row>
    <row r="9" ht="12.75"/>
    <row r="10" spans="6:8" ht="25.5">
      <c r="F10" s="78" t="s">
        <v>378</v>
      </c>
      <c r="G10" s="79" t="s">
        <v>379</v>
      </c>
      <c r="H10" s="104" t="s">
        <v>388</v>
      </c>
    </row>
    <row r="11" spans="6:9" ht="12.75">
      <c r="F11" s="134">
        <v>2017</v>
      </c>
      <c r="G11" s="85" t="s">
        <v>403</v>
      </c>
      <c r="H11" s="148">
        <v>9.642857142857142</v>
      </c>
      <c r="I11" s="141">
        <v>8.3</v>
      </c>
    </row>
    <row r="12" spans="6:9" ht="12.75">
      <c r="F12" s="134">
        <v>2017</v>
      </c>
      <c r="G12" s="85" t="s">
        <v>410</v>
      </c>
      <c r="H12" s="148">
        <v>6.857142857142857</v>
      </c>
      <c r="I12" s="141">
        <v>8.3</v>
      </c>
    </row>
    <row r="13" spans="6:9" ht="12.75">
      <c r="F13" s="134">
        <v>2017</v>
      </c>
      <c r="G13" s="85" t="s">
        <v>416</v>
      </c>
      <c r="H13" s="148">
        <v>9.25925925925926</v>
      </c>
      <c r="I13" s="141">
        <v>8.3</v>
      </c>
    </row>
    <row r="14" spans="6:9" ht="12.75">
      <c r="F14" s="134">
        <v>2017</v>
      </c>
      <c r="G14" s="85" t="s">
        <v>422</v>
      </c>
      <c r="H14" s="148">
        <v>6.666666666666667</v>
      </c>
      <c r="I14" s="141">
        <v>8.3</v>
      </c>
    </row>
    <row r="15" spans="6:9" ht="12.75">
      <c r="F15" s="134">
        <v>2017</v>
      </c>
      <c r="G15" s="85" t="s">
        <v>427</v>
      </c>
      <c r="H15" s="148">
        <v>8.88888888888889</v>
      </c>
      <c r="I15" s="141">
        <v>8.3</v>
      </c>
    </row>
    <row r="16" spans="6:9" ht="12.75">
      <c r="F16" s="134">
        <v>2017</v>
      </c>
      <c r="G16" s="85" t="s">
        <v>430</v>
      </c>
      <c r="H16" s="148">
        <v>7.777777777777778</v>
      </c>
      <c r="I16" s="141">
        <v>8.3</v>
      </c>
    </row>
    <row r="17" spans="6:9" ht="12.75">
      <c r="F17" s="134">
        <v>2017</v>
      </c>
      <c r="G17" s="85" t="s">
        <v>433</v>
      </c>
      <c r="H17" s="148">
        <v>7.407407407407407</v>
      </c>
      <c r="I17" s="141">
        <v>8.3</v>
      </c>
    </row>
    <row r="18" spans="6:9" ht="12.75">
      <c r="F18" s="134">
        <v>2017</v>
      </c>
      <c r="G18" s="85" t="s">
        <v>438</v>
      </c>
      <c r="H18" s="148">
        <v>9.62962962962963</v>
      </c>
      <c r="I18" s="141">
        <v>8.3</v>
      </c>
    </row>
    <row r="19" spans="6:9" ht="12.75">
      <c r="F19" s="134">
        <v>2017</v>
      </c>
      <c r="G19" s="85" t="s">
        <v>442</v>
      </c>
      <c r="H19" s="148">
        <v>8</v>
      </c>
      <c r="I19" s="141">
        <v>8.3</v>
      </c>
    </row>
    <row r="20" spans="6:9" ht="12.75">
      <c r="F20" s="134">
        <v>2017</v>
      </c>
      <c r="G20" s="85" t="s">
        <v>446</v>
      </c>
      <c r="H20" s="148">
        <v>9.62962962962963</v>
      </c>
      <c r="I20" s="141">
        <v>8.3</v>
      </c>
    </row>
    <row r="21" spans="6:9" ht="12.75">
      <c r="F21" s="134">
        <v>2017</v>
      </c>
      <c r="G21" s="85" t="s">
        <v>453</v>
      </c>
      <c r="H21" s="148">
        <v>6.785714285714286</v>
      </c>
      <c r="I21" s="141">
        <v>8.3</v>
      </c>
    </row>
    <row r="22" spans="6:9" ht="12.75">
      <c r="F22" s="134">
        <v>2017</v>
      </c>
      <c r="G22" s="85" t="s">
        <v>459</v>
      </c>
      <c r="H22" s="148">
        <v>7.5</v>
      </c>
      <c r="I22" s="141">
        <v>8.3</v>
      </c>
    </row>
    <row r="23" spans="6:9" ht="12.75">
      <c r="F23" s="134">
        <v>2017</v>
      </c>
      <c r="G23" s="85" t="s">
        <v>462</v>
      </c>
      <c r="H23" s="148">
        <v>8.88888888888889</v>
      </c>
      <c r="I23" s="141">
        <v>8.3</v>
      </c>
    </row>
    <row r="24" spans="6:9" ht="12.75">
      <c r="F24" s="134">
        <v>2017</v>
      </c>
      <c r="G24" s="85" t="s">
        <v>466</v>
      </c>
      <c r="H24" s="148">
        <v>8.285714285714286</v>
      </c>
      <c r="I24" s="141">
        <v>8.3</v>
      </c>
    </row>
    <row r="25" spans="6:9" ht="12.75">
      <c r="F25" s="134">
        <v>2017</v>
      </c>
      <c r="G25" s="85" t="s">
        <v>470</v>
      </c>
      <c r="H25" s="148">
        <v>7.586206896551724</v>
      </c>
      <c r="I25" s="141">
        <v>8.3</v>
      </c>
    </row>
    <row r="26" spans="6:9" ht="12.75">
      <c r="F26" s="134">
        <v>2017</v>
      </c>
      <c r="G26" s="85" t="s">
        <v>475</v>
      </c>
      <c r="H26" s="148">
        <v>8.88888888888889</v>
      </c>
      <c r="I26" s="141">
        <v>8.3</v>
      </c>
    </row>
    <row r="27" spans="6:9" ht="12.75">
      <c r="F27" s="134">
        <v>2017</v>
      </c>
      <c r="G27" s="85" t="s">
        <v>480</v>
      </c>
      <c r="H27" s="148">
        <v>7.714285714285714</v>
      </c>
      <c r="I27" s="141">
        <v>8.3</v>
      </c>
    </row>
    <row r="28" spans="6:9" ht="12.75">
      <c r="F28" s="134">
        <v>2017</v>
      </c>
      <c r="G28" s="85" t="s">
        <v>485</v>
      </c>
      <c r="H28" s="148">
        <v>9.62962962962963</v>
      </c>
      <c r="I28" s="141">
        <v>8.3</v>
      </c>
    </row>
    <row r="29" spans="6:9" ht="12.75">
      <c r="F29" s="134">
        <v>2017</v>
      </c>
      <c r="G29" s="85" t="s">
        <v>491</v>
      </c>
      <c r="H29" s="148">
        <v>8.96551724137931</v>
      </c>
      <c r="I29" s="141">
        <v>8.3</v>
      </c>
    </row>
    <row r="30" spans="6:9" ht="12.75">
      <c r="F30" s="134">
        <v>2017</v>
      </c>
      <c r="G30" s="85" t="s">
        <v>495</v>
      </c>
      <c r="H30" s="148">
        <v>9.25925925925926</v>
      </c>
      <c r="I30" s="141">
        <v>8.3</v>
      </c>
    </row>
    <row r="31" spans="6:9" ht="12.75">
      <c r="F31" s="134">
        <v>2017</v>
      </c>
      <c r="G31" s="85" t="s">
        <v>498</v>
      </c>
      <c r="H31" s="148">
        <v>8.88888888888889</v>
      </c>
      <c r="I31" s="141">
        <v>8.3</v>
      </c>
    </row>
    <row r="32" spans="6:9" ht="12.75">
      <c r="F32" s="134">
        <v>2017</v>
      </c>
      <c r="G32" s="85" t="s">
        <v>503</v>
      </c>
      <c r="H32" s="148">
        <v>9.137931034482758</v>
      </c>
      <c r="I32" s="141">
        <v>8.3</v>
      </c>
    </row>
    <row r="33" spans="6:9" ht="12.75">
      <c r="F33" s="134">
        <v>2017</v>
      </c>
      <c r="G33" s="85" t="s">
        <v>509</v>
      </c>
      <c r="H33" s="148">
        <v>7.586206896551724</v>
      </c>
      <c r="I33" s="141">
        <v>8.3</v>
      </c>
    </row>
    <row r="34" spans="6:9" ht="12.75">
      <c r="F34" s="134">
        <v>2017</v>
      </c>
      <c r="G34" s="85" t="s">
        <v>516</v>
      </c>
      <c r="H34" s="148">
        <v>7.586206896551724</v>
      </c>
      <c r="I34" s="141">
        <v>8.3</v>
      </c>
    </row>
    <row r="35" spans="6:9" ht="12.75">
      <c r="F35" s="134">
        <v>2017</v>
      </c>
      <c r="G35" s="85" t="s">
        <v>520</v>
      </c>
      <c r="H35" s="148">
        <v>8</v>
      </c>
      <c r="I35" s="141">
        <v>8.3</v>
      </c>
    </row>
    <row r="36" spans="6:9" ht="12.75">
      <c r="F36" s="134">
        <v>2017</v>
      </c>
      <c r="G36" s="85" t="s">
        <v>523</v>
      </c>
      <c r="H36" s="148">
        <v>8</v>
      </c>
      <c r="I36" s="141">
        <v>8.3</v>
      </c>
    </row>
    <row r="37" spans="6:8" ht="12.75">
      <c r="F37" s="144">
        <v>2017</v>
      </c>
      <c r="G37" s="144" t="s">
        <v>398</v>
      </c>
      <c r="H37" s="145">
        <v>8.3</v>
      </c>
    </row>
  </sheetData>
  <sheetProtection/>
  <mergeCells count="6">
    <mergeCell ref="C3:D3"/>
    <mergeCell ref="C4:D4"/>
    <mergeCell ref="C5:D5"/>
    <mergeCell ref="C6:D6"/>
    <mergeCell ref="C7:D7"/>
    <mergeCell ref="C8:D8"/>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P32"/>
  <sheetViews>
    <sheetView zoomScale="70" zoomScaleNormal="70" zoomScalePageLayoutView="0" workbookViewId="0" topLeftCell="A1">
      <selection activeCell="X35" sqref="X35"/>
    </sheetView>
  </sheetViews>
  <sheetFormatPr defaultColWidth="9.140625" defaultRowHeight="12.75"/>
  <cols>
    <col min="1" max="1" width="9.140625" style="66" customWidth="1"/>
    <col min="2" max="2" width="47.00390625" style="66" bestFit="1" customWidth="1"/>
    <col min="3" max="3" width="42.421875" style="66" bestFit="1" customWidth="1"/>
    <col min="4" max="8" width="0" style="66" hidden="1" customWidth="1"/>
    <col min="9" max="34" width="9.140625" style="66" customWidth="1"/>
    <col min="35" max="35" width="9.8515625" style="66" customWidth="1"/>
    <col min="36" max="41" width="9.140625" style="66" customWidth="1"/>
    <col min="42" max="42" width="17.140625" style="66" customWidth="1"/>
    <col min="43" max="16384" width="9.140625" style="66" customWidth="1"/>
  </cols>
  <sheetData>
    <row r="1" spans="9:19" ht="13.5" thickBot="1">
      <c r="I1" s="154"/>
      <c r="J1" s="154"/>
      <c r="K1" s="154"/>
      <c r="L1" s="154"/>
      <c r="M1" s="154"/>
      <c r="N1" s="154"/>
      <c r="O1" s="154"/>
      <c r="P1" s="154"/>
      <c r="Q1" s="154"/>
      <c r="R1" s="154"/>
      <c r="S1" s="154"/>
    </row>
    <row r="2" spans="9:42" ht="13.5" customHeight="1" thickBot="1">
      <c r="I2" s="251" t="s">
        <v>339</v>
      </c>
      <c r="J2" s="252"/>
      <c r="K2" s="252"/>
      <c r="L2" s="252"/>
      <c r="M2" s="252"/>
      <c r="N2" s="252"/>
      <c r="O2" s="252"/>
      <c r="P2" s="252"/>
      <c r="Q2" s="252"/>
      <c r="R2" s="252"/>
      <c r="S2" s="263"/>
      <c r="T2" s="273" t="s">
        <v>340</v>
      </c>
      <c r="U2" s="274"/>
      <c r="V2" s="274"/>
      <c r="W2" s="274"/>
      <c r="X2" s="274"/>
      <c r="Y2" s="274"/>
      <c r="Z2" s="274"/>
      <c r="AA2" s="274"/>
      <c r="AB2" s="274"/>
      <c r="AC2" s="275" t="s">
        <v>355</v>
      </c>
      <c r="AD2" s="267" t="s">
        <v>328</v>
      </c>
      <c r="AE2" s="249"/>
      <c r="AF2" s="249"/>
      <c r="AG2" s="249"/>
      <c r="AH2" s="250"/>
      <c r="AI2" s="268" t="s">
        <v>356</v>
      </c>
      <c r="AJ2" s="248" t="s">
        <v>341</v>
      </c>
      <c r="AK2" s="249"/>
      <c r="AL2" s="249"/>
      <c r="AM2" s="249"/>
      <c r="AN2" s="250"/>
      <c r="AO2" s="264" t="s">
        <v>357</v>
      </c>
      <c r="AP2" s="253" t="s">
        <v>362</v>
      </c>
    </row>
    <row r="3" spans="2:42" ht="63.75" customHeight="1">
      <c r="B3" s="279" t="s">
        <v>351</v>
      </c>
      <c r="C3" s="279"/>
      <c r="D3" s="155"/>
      <c r="E3" s="155"/>
      <c r="F3" s="155"/>
      <c r="G3" s="155"/>
      <c r="H3" s="155"/>
      <c r="I3" s="251" t="s">
        <v>349</v>
      </c>
      <c r="J3" s="252"/>
      <c r="K3" s="252"/>
      <c r="L3" s="252"/>
      <c r="M3" s="251" t="s">
        <v>308</v>
      </c>
      <c r="N3" s="252"/>
      <c r="O3" s="251" t="s">
        <v>318</v>
      </c>
      <c r="P3" s="252"/>
      <c r="Q3" s="252"/>
      <c r="R3" s="37" t="s">
        <v>319</v>
      </c>
      <c r="S3" s="256" t="s">
        <v>350</v>
      </c>
      <c r="T3" s="278" t="s">
        <v>324</v>
      </c>
      <c r="U3" s="259"/>
      <c r="V3" s="258" t="s">
        <v>325</v>
      </c>
      <c r="W3" s="259"/>
      <c r="X3" s="258" t="s">
        <v>326</v>
      </c>
      <c r="Y3" s="259"/>
      <c r="Z3" s="259"/>
      <c r="AA3" s="260" t="s">
        <v>327</v>
      </c>
      <c r="AB3" s="261"/>
      <c r="AC3" s="276"/>
      <c r="AD3" s="267" t="s">
        <v>329</v>
      </c>
      <c r="AE3" s="249"/>
      <c r="AF3" s="262" t="s">
        <v>344</v>
      </c>
      <c r="AG3" s="249"/>
      <c r="AH3" s="250"/>
      <c r="AI3" s="269"/>
      <c r="AJ3" s="248" t="s">
        <v>345</v>
      </c>
      <c r="AK3" s="249"/>
      <c r="AL3" s="248" t="s">
        <v>346</v>
      </c>
      <c r="AM3" s="249"/>
      <c r="AN3" s="250"/>
      <c r="AO3" s="265"/>
      <c r="AP3" s="254"/>
    </row>
    <row r="4" spans="2:42" ht="153.75" thickBot="1">
      <c r="B4" s="6" t="s">
        <v>285</v>
      </c>
      <c r="C4" s="6" t="s">
        <v>286</v>
      </c>
      <c r="D4" s="6" t="s">
        <v>287</v>
      </c>
      <c r="E4" s="6" t="s">
        <v>288</v>
      </c>
      <c r="F4" s="6" t="s">
        <v>289</v>
      </c>
      <c r="G4" s="5" t="s">
        <v>3</v>
      </c>
      <c r="H4" s="41" t="s">
        <v>290</v>
      </c>
      <c r="I4" s="93" t="s">
        <v>303</v>
      </c>
      <c r="J4" s="93" t="s">
        <v>304</v>
      </c>
      <c r="K4" s="93" t="s">
        <v>305</v>
      </c>
      <c r="L4" s="93" t="s">
        <v>306</v>
      </c>
      <c r="M4" s="93" t="s">
        <v>309</v>
      </c>
      <c r="N4" s="93" t="s">
        <v>310</v>
      </c>
      <c r="O4" s="93" t="s">
        <v>320</v>
      </c>
      <c r="P4" s="93" t="s">
        <v>321</v>
      </c>
      <c r="Q4" s="93" t="s">
        <v>322</v>
      </c>
      <c r="R4" s="37" t="s">
        <v>323</v>
      </c>
      <c r="S4" s="257"/>
      <c r="T4" s="68" t="s">
        <v>316</v>
      </c>
      <c r="U4" s="92" t="s">
        <v>317</v>
      </c>
      <c r="V4" s="92" t="s">
        <v>337</v>
      </c>
      <c r="W4" s="92" t="s">
        <v>315</v>
      </c>
      <c r="X4" s="92" t="s">
        <v>314</v>
      </c>
      <c r="Y4" s="92" t="s">
        <v>354</v>
      </c>
      <c r="Z4" s="92" t="s">
        <v>313</v>
      </c>
      <c r="AA4" s="92" t="s">
        <v>311</v>
      </c>
      <c r="AB4" s="90" t="s">
        <v>312</v>
      </c>
      <c r="AC4" s="277"/>
      <c r="AD4" s="88" t="s">
        <v>338</v>
      </c>
      <c r="AE4" s="89" t="s">
        <v>343</v>
      </c>
      <c r="AF4" s="89" t="s">
        <v>330</v>
      </c>
      <c r="AG4" s="89" t="s">
        <v>331</v>
      </c>
      <c r="AH4" s="96" t="s">
        <v>332</v>
      </c>
      <c r="AI4" s="270"/>
      <c r="AJ4" s="91" t="s">
        <v>333</v>
      </c>
      <c r="AK4" s="91" t="s">
        <v>334</v>
      </c>
      <c r="AL4" s="91" t="s">
        <v>342</v>
      </c>
      <c r="AM4" s="91" t="s">
        <v>335</v>
      </c>
      <c r="AN4" s="105" t="s">
        <v>336</v>
      </c>
      <c r="AO4" s="266"/>
      <c r="AP4" s="255"/>
    </row>
    <row r="5" spans="1:42" ht="12.75">
      <c r="A5" s="132"/>
      <c r="B5" s="106" t="s">
        <v>403</v>
      </c>
      <c r="C5" s="106"/>
      <c r="D5" s="106"/>
      <c r="E5" s="106"/>
      <c r="F5" s="106"/>
      <c r="G5" s="106"/>
      <c r="H5" s="106"/>
      <c r="I5" s="156" t="s">
        <v>347</v>
      </c>
      <c r="J5" s="156">
        <v>10</v>
      </c>
      <c r="K5" s="156">
        <v>5</v>
      </c>
      <c r="L5" s="156">
        <v>10</v>
      </c>
      <c r="M5" s="156">
        <v>10</v>
      </c>
      <c r="N5" s="156">
        <v>7.2</v>
      </c>
      <c r="O5" s="156">
        <v>10</v>
      </c>
      <c r="P5" s="156">
        <v>8</v>
      </c>
      <c r="Q5" s="156">
        <v>10</v>
      </c>
      <c r="R5" s="157">
        <v>8.333333333333334</v>
      </c>
      <c r="S5" s="158">
        <v>8.851063829787234</v>
      </c>
      <c r="T5" s="159">
        <v>4.444444444444445</v>
      </c>
      <c r="U5" s="148">
        <v>5</v>
      </c>
      <c r="V5" s="148">
        <v>10</v>
      </c>
      <c r="W5" s="148">
        <v>10</v>
      </c>
      <c r="X5" s="148">
        <v>6.384615384615385</v>
      </c>
      <c r="Y5" s="148" t="s">
        <v>347</v>
      </c>
      <c r="Z5" s="148">
        <v>7.142857142857143</v>
      </c>
      <c r="AA5" s="148">
        <v>3.75</v>
      </c>
      <c r="AB5" s="160">
        <v>8.75</v>
      </c>
      <c r="AC5" s="161">
        <v>6.55</v>
      </c>
      <c r="AD5" s="148">
        <v>5.7894736842105265</v>
      </c>
      <c r="AE5" s="148">
        <v>10</v>
      </c>
      <c r="AF5" s="148">
        <v>7.5</v>
      </c>
      <c r="AG5" s="148">
        <v>9.444444444444445</v>
      </c>
      <c r="AH5" s="160">
        <v>10</v>
      </c>
      <c r="AI5" s="107">
        <v>7.7</v>
      </c>
      <c r="AJ5" s="148">
        <v>10</v>
      </c>
      <c r="AK5" s="148">
        <v>10</v>
      </c>
      <c r="AL5" s="148">
        <v>10</v>
      </c>
      <c r="AM5" s="148">
        <v>5</v>
      </c>
      <c r="AN5" s="160">
        <v>10</v>
      </c>
      <c r="AO5" s="162">
        <v>9.642857142857142</v>
      </c>
      <c r="AP5" s="108">
        <v>7.9135135135135135</v>
      </c>
    </row>
    <row r="6" spans="1:42" ht="12.75">
      <c r="A6" s="132"/>
      <c r="B6" s="106" t="s">
        <v>410</v>
      </c>
      <c r="C6" s="106"/>
      <c r="D6" s="106"/>
      <c r="E6" s="106"/>
      <c r="F6" s="106"/>
      <c r="G6" s="106"/>
      <c r="H6" s="106"/>
      <c r="I6" s="148">
        <v>8.333333333333334</v>
      </c>
      <c r="J6" s="148">
        <v>10</v>
      </c>
      <c r="K6" s="148">
        <v>7.2</v>
      </c>
      <c r="L6" s="148">
        <v>9.545454545454545</v>
      </c>
      <c r="M6" s="148">
        <v>10</v>
      </c>
      <c r="N6" s="148">
        <v>5.8</v>
      </c>
      <c r="O6" s="148">
        <v>4</v>
      </c>
      <c r="P6" s="148">
        <v>8</v>
      </c>
      <c r="Q6" s="148">
        <v>4</v>
      </c>
      <c r="R6" s="160">
        <v>8.333333333333334</v>
      </c>
      <c r="S6" s="158">
        <v>7.359375</v>
      </c>
      <c r="T6" s="159">
        <v>4.444444444444445</v>
      </c>
      <c r="U6" s="148">
        <v>9.375</v>
      </c>
      <c r="V6" s="148">
        <v>10</v>
      </c>
      <c r="W6" s="148">
        <v>10</v>
      </c>
      <c r="X6" s="148">
        <v>1.0769230769230769</v>
      </c>
      <c r="Y6" s="148">
        <v>10</v>
      </c>
      <c r="Z6" s="148">
        <v>7.777777777777778</v>
      </c>
      <c r="AA6" s="148">
        <v>6.25</v>
      </c>
      <c r="AB6" s="160">
        <v>6.111111111111111</v>
      </c>
      <c r="AC6" s="163">
        <v>6.3625</v>
      </c>
      <c r="AD6" s="148">
        <v>5.7894736842105265</v>
      </c>
      <c r="AE6" s="148">
        <v>10</v>
      </c>
      <c r="AF6" s="148">
        <v>5.833333333333333</v>
      </c>
      <c r="AG6" s="148">
        <v>6.5</v>
      </c>
      <c r="AH6" s="160">
        <v>8.75</v>
      </c>
      <c r="AI6" s="109">
        <v>6.69811320754717</v>
      </c>
      <c r="AJ6" s="148">
        <v>7.857142857142857</v>
      </c>
      <c r="AK6" s="148">
        <v>5</v>
      </c>
      <c r="AL6" s="148">
        <v>6.666666666666667</v>
      </c>
      <c r="AM6" s="148">
        <v>5</v>
      </c>
      <c r="AN6" s="160">
        <v>10</v>
      </c>
      <c r="AO6" s="164">
        <v>6.857142857142857</v>
      </c>
      <c r="AP6" s="110">
        <v>6.788793103448276</v>
      </c>
    </row>
    <row r="7" spans="1:42" ht="12.75">
      <c r="A7" s="132"/>
      <c r="B7" s="106" t="s">
        <v>416</v>
      </c>
      <c r="C7" s="106"/>
      <c r="D7" s="106"/>
      <c r="E7" s="106"/>
      <c r="F7" s="106"/>
      <c r="G7" s="106"/>
      <c r="H7" s="106"/>
      <c r="I7" s="148" t="s">
        <v>347</v>
      </c>
      <c r="J7" s="148">
        <v>10</v>
      </c>
      <c r="K7" s="148">
        <v>10</v>
      </c>
      <c r="L7" s="148">
        <v>10</v>
      </c>
      <c r="M7" s="148">
        <v>10</v>
      </c>
      <c r="N7" s="148">
        <v>10</v>
      </c>
      <c r="O7" s="148">
        <v>7</v>
      </c>
      <c r="P7" s="148">
        <v>10</v>
      </c>
      <c r="Q7" s="148">
        <v>8.88888888888889</v>
      </c>
      <c r="R7" s="160">
        <v>8.333333333333334</v>
      </c>
      <c r="S7" s="158">
        <v>9.078947368421053</v>
      </c>
      <c r="T7" s="159">
        <v>4.285714285714286</v>
      </c>
      <c r="U7" s="148">
        <v>10</v>
      </c>
      <c r="V7" s="148">
        <v>10</v>
      </c>
      <c r="W7" s="148">
        <v>10</v>
      </c>
      <c r="X7" s="148">
        <v>9.222222222222221</v>
      </c>
      <c r="Y7" s="148" t="s">
        <v>347</v>
      </c>
      <c r="Z7" s="148">
        <v>5.714285714285714</v>
      </c>
      <c r="AA7" s="148">
        <v>8.125</v>
      </c>
      <c r="AB7" s="160" t="s">
        <v>347</v>
      </c>
      <c r="AC7" s="163">
        <v>8</v>
      </c>
      <c r="AD7" s="148">
        <v>7.368421052631579</v>
      </c>
      <c r="AE7" s="148">
        <v>10</v>
      </c>
      <c r="AF7" s="148">
        <v>8</v>
      </c>
      <c r="AG7" s="148">
        <v>6.875</v>
      </c>
      <c r="AH7" s="160">
        <v>8.75</v>
      </c>
      <c r="AI7" s="109">
        <v>7.76595744680851</v>
      </c>
      <c r="AJ7" s="148">
        <v>8.75</v>
      </c>
      <c r="AK7" s="148">
        <v>10</v>
      </c>
      <c r="AL7" s="148">
        <v>9.090909090909092</v>
      </c>
      <c r="AM7" s="148">
        <v>10</v>
      </c>
      <c r="AN7" s="160">
        <v>10</v>
      </c>
      <c r="AO7" s="164">
        <v>9.25925925925926</v>
      </c>
      <c r="AP7" s="110">
        <v>8.405063291139241</v>
      </c>
    </row>
    <row r="8" spans="1:42" ht="12.75">
      <c r="A8" s="132"/>
      <c r="B8" s="106" t="s">
        <v>422</v>
      </c>
      <c r="C8" s="106"/>
      <c r="D8" s="106"/>
      <c r="E8" s="106"/>
      <c r="F8" s="106"/>
      <c r="G8" s="106"/>
      <c r="H8" s="106"/>
      <c r="I8" s="148">
        <v>5</v>
      </c>
      <c r="J8" s="148">
        <v>3.3333333333333335</v>
      </c>
      <c r="K8" s="148">
        <v>10</v>
      </c>
      <c r="L8" s="148">
        <v>7.5</v>
      </c>
      <c r="M8" s="148">
        <v>10</v>
      </c>
      <c r="N8" s="148">
        <v>5.333333333333333</v>
      </c>
      <c r="O8" s="148">
        <v>5</v>
      </c>
      <c r="P8" s="148">
        <v>6</v>
      </c>
      <c r="Q8" s="148">
        <v>4</v>
      </c>
      <c r="R8" s="160">
        <v>5</v>
      </c>
      <c r="S8" s="158">
        <v>5.688888888888889</v>
      </c>
      <c r="T8" s="159">
        <v>4</v>
      </c>
      <c r="U8" s="148">
        <v>7.5</v>
      </c>
      <c r="V8" s="148">
        <v>8</v>
      </c>
      <c r="W8" s="148">
        <v>10</v>
      </c>
      <c r="X8" s="148">
        <v>3.3333333333333335</v>
      </c>
      <c r="Y8" s="148" t="s">
        <v>347</v>
      </c>
      <c r="Z8" s="148">
        <v>7.5</v>
      </c>
      <c r="AA8" s="148">
        <v>0.625</v>
      </c>
      <c r="AB8" s="160">
        <v>8.88888888888889</v>
      </c>
      <c r="AC8" s="163">
        <v>5.833333333333333</v>
      </c>
      <c r="AD8" s="148">
        <v>4.2105263157894735</v>
      </c>
      <c r="AE8" s="148">
        <v>10</v>
      </c>
      <c r="AF8" s="148">
        <v>5.833333333333333</v>
      </c>
      <c r="AG8" s="148">
        <v>8.75</v>
      </c>
      <c r="AH8" s="160">
        <v>8.75</v>
      </c>
      <c r="AI8" s="109">
        <v>6.276595744680851</v>
      </c>
      <c r="AJ8" s="148">
        <v>7.5</v>
      </c>
      <c r="AK8" s="148">
        <v>6</v>
      </c>
      <c r="AL8" s="148">
        <v>6.363636363636363</v>
      </c>
      <c r="AM8" s="148">
        <v>10</v>
      </c>
      <c r="AN8" s="160">
        <v>0</v>
      </c>
      <c r="AO8" s="164">
        <v>6.666666666666667</v>
      </c>
      <c r="AP8" s="110">
        <v>6.046242774566474</v>
      </c>
    </row>
    <row r="9" spans="1:42" ht="12.75">
      <c r="A9" s="132"/>
      <c r="B9" s="106" t="s">
        <v>427</v>
      </c>
      <c r="C9" s="106"/>
      <c r="D9" s="106"/>
      <c r="E9" s="106"/>
      <c r="F9" s="106"/>
      <c r="G9" s="106"/>
      <c r="H9" s="106"/>
      <c r="I9" s="148" t="s">
        <v>347</v>
      </c>
      <c r="J9" s="148">
        <v>10</v>
      </c>
      <c r="K9" s="148">
        <v>10</v>
      </c>
      <c r="L9" s="148">
        <v>10</v>
      </c>
      <c r="M9" s="148">
        <v>10</v>
      </c>
      <c r="N9" s="148">
        <v>6.5</v>
      </c>
      <c r="O9" s="148">
        <v>7</v>
      </c>
      <c r="P9" s="148">
        <v>8</v>
      </c>
      <c r="Q9" s="148">
        <v>5.5</v>
      </c>
      <c r="R9" s="160">
        <v>8.333333333333334</v>
      </c>
      <c r="S9" s="158">
        <v>7.813953488372093</v>
      </c>
      <c r="T9" s="159">
        <v>5</v>
      </c>
      <c r="U9" s="148">
        <v>10</v>
      </c>
      <c r="V9" s="148">
        <v>10</v>
      </c>
      <c r="W9" s="148">
        <v>10</v>
      </c>
      <c r="X9" s="148">
        <v>5.615384615384615</v>
      </c>
      <c r="Y9" s="148" t="s">
        <v>347</v>
      </c>
      <c r="Z9" s="148">
        <v>7.142857142857143</v>
      </c>
      <c r="AA9" s="148">
        <v>8.75</v>
      </c>
      <c r="AB9" s="160">
        <v>10</v>
      </c>
      <c r="AC9" s="163">
        <v>7.684210526315789</v>
      </c>
      <c r="AD9" s="148">
        <v>5.2631578947368425</v>
      </c>
      <c r="AE9" s="148">
        <v>10</v>
      </c>
      <c r="AF9" s="148">
        <v>7.2727272727272725</v>
      </c>
      <c r="AG9" s="148">
        <v>9.444444444444445</v>
      </c>
      <c r="AH9" s="160">
        <v>8.75</v>
      </c>
      <c r="AI9" s="109">
        <v>7.3</v>
      </c>
      <c r="AJ9" s="148">
        <v>8.75</v>
      </c>
      <c r="AK9" s="148">
        <v>8</v>
      </c>
      <c r="AL9" s="148">
        <v>9.090909090909092</v>
      </c>
      <c r="AM9" s="148">
        <v>10</v>
      </c>
      <c r="AN9" s="160">
        <v>10</v>
      </c>
      <c r="AO9" s="164">
        <v>8.88888888888889</v>
      </c>
      <c r="AP9" s="110">
        <v>7.790960451977401</v>
      </c>
    </row>
    <row r="10" spans="1:42" ht="12.75">
      <c r="A10" s="132"/>
      <c r="B10" s="106" t="s">
        <v>430</v>
      </c>
      <c r="C10" s="106"/>
      <c r="D10" s="106"/>
      <c r="E10" s="106"/>
      <c r="F10" s="106"/>
      <c r="G10" s="106"/>
      <c r="H10" s="106"/>
      <c r="I10" s="148">
        <v>5</v>
      </c>
      <c r="J10" s="148">
        <v>6</v>
      </c>
      <c r="K10" s="148">
        <v>4.2</v>
      </c>
      <c r="L10" s="148">
        <v>9.545454545454545</v>
      </c>
      <c r="M10" s="148">
        <v>10</v>
      </c>
      <c r="N10" s="148">
        <v>5.2</v>
      </c>
      <c r="O10" s="148">
        <v>4</v>
      </c>
      <c r="P10" s="148">
        <v>6</v>
      </c>
      <c r="Q10" s="148">
        <v>6</v>
      </c>
      <c r="R10" s="160">
        <v>6.666666666666667</v>
      </c>
      <c r="S10" s="158">
        <v>6.3538461538461535</v>
      </c>
      <c r="T10" s="159">
        <v>4.444444444444445</v>
      </c>
      <c r="U10" s="148">
        <v>8.125</v>
      </c>
      <c r="V10" s="148">
        <v>8.571428571428571</v>
      </c>
      <c r="W10" s="148">
        <v>10</v>
      </c>
      <c r="X10" s="148">
        <v>4.866666666666666</v>
      </c>
      <c r="Y10" s="148">
        <v>10</v>
      </c>
      <c r="Z10" s="148">
        <v>5.555555555555555</v>
      </c>
      <c r="AA10" s="148">
        <v>5</v>
      </c>
      <c r="AB10" s="160">
        <v>9.444444444444445</v>
      </c>
      <c r="AC10" s="163">
        <v>7.0843373493975905</v>
      </c>
      <c r="AD10" s="148">
        <v>6.842105263157895</v>
      </c>
      <c r="AE10" s="148">
        <v>10</v>
      </c>
      <c r="AF10" s="148">
        <v>6.666666666666667</v>
      </c>
      <c r="AG10" s="148">
        <v>7.5</v>
      </c>
      <c r="AH10" s="160">
        <v>8.75</v>
      </c>
      <c r="AI10" s="109">
        <v>7.452830188679245</v>
      </c>
      <c r="AJ10" s="148">
        <v>8</v>
      </c>
      <c r="AK10" s="148">
        <v>6.666666666666667</v>
      </c>
      <c r="AL10" s="148">
        <v>8.333333333333334</v>
      </c>
      <c r="AM10" s="148">
        <v>10</v>
      </c>
      <c r="AN10" s="160">
        <v>0</v>
      </c>
      <c r="AO10" s="164">
        <v>7.777777777777778</v>
      </c>
      <c r="AP10" s="110">
        <v>7.071729957805907</v>
      </c>
    </row>
    <row r="11" spans="1:42" ht="12.75">
      <c r="A11" s="132"/>
      <c r="B11" s="106" t="s">
        <v>433</v>
      </c>
      <c r="C11" s="106"/>
      <c r="D11" s="106"/>
      <c r="E11" s="106"/>
      <c r="F11" s="106"/>
      <c r="G11" s="106"/>
      <c r="H11" s="106"/>
      <c r="I11" s="148" t="s">
        <v>347</v>
      </c>
      <c r="J11" s="148">
        <v>3.3333333333333335</v>
      </c>
      <c r="K11" s="148">
        <v>5</v>
      </c>
      <c r="L11" s="148">
        <v>10</v>
      </c>
      <c r="M11" s="148">
        <v>10</v>
      </c>
      <c r="N11" s="148">
        <v>6</v>
      </c>
      <c r="O11" s="148">
        <v>10</v>
      </c>
      <c r="P11" s="148">
        <v>8</v>
      </c>
      <c r="Q11" s="148">
        <v>6</v>
      </c>
      <c r="R11" s="160">
        <v>8.333333333333334</v>
      </c>
      <c r="S11" s="158">
        <v>7.446808510638298</v>
      </c>
      <c r="T11" s="159">
        <v>4.444444444444445</v>
      </c>
      <c r="U11" s="148">
        <v>9.375</v>
      </c>
      <c r="V11" s="148">
        <v>10</v>
      </c>
      <c r="W11" s="148">
        <v>10</v>
      </c>
      <c r="X11" s="148">
        <v>7.6923076923076925</v>
      </c>
      <c r="Y11" s="148" t="s">
        <v>347</v>
      </c>
      <c r="Z11" s="148">
        <v>7.142857142857143</v>
      </c>
      <c r="AA11" s="148">
        <v>5</v>
      </c>
      <c r="AB11" s="160">
        <v>10</v>
      </c>
      <c r="AC11" s="163">
        <v>7.661290322580645</v>
      </c>
      <c r="AD11" s="148">
        <v>6.315789473684211</v>
      </c>
      <c r="AE11" s="148">
        <v>10</v>
      </c>
      <c r="AF11" s="148">
        <v>8.25</v>
      </c>
      <c r="AG11" s="148">
        <v>9.444444444444445</v>
      </c>
      <c r="AH11" s="160">
        <v>8.75</v>
      </c>
      <c r="AI11" s="109">
        <v>7.921568627450981</v>
      </c>
      <c r="AJ11" s="148">
        <v>7.5</v>
      </c>
      <c r="AK11" s="148">
        <v>4</v>
      </c>
      <c r="AL11" s="148">
        <v>9.090909090909092</v>
      </c>
      <c r="AM11" s="148">
        <v>10</v>
      </c>
      <c r="AN11" s="160">
        <v>0</v>
      </c>
      <c r="AO11" s="164">
        <v>7.407407407407407</v>
      </c>
      <c r="AP11" s="110">
        <v>7.641711229946524</v>
      </c>
    </row>
    <row r="12" spans="1:42" ht="12.75">
      <c r="A12" s="132"/>
      <c r="B12" s="106" t="s">
        <v>438</v>
      </c>
      <c r="C12" s="106"/>
      <c r="D12" s="106"/>
      <c r="E12" s="106"/>
      <c r="F12" s="106"/>
      <c r="G12" s="106"/>
      <c r="H12" s="106"/>
      <c r="I12" s="148" t="s">
        <v>347</v>
      </c>
      <c r="J12" s="148">
        <v>3.3333333333333335</v>
      </c>
      <c r="K12" s="148">
        <v>10</v>
      </c>
      <c r="L12" s="148">
        <v>10</v>
      </c>
      <c r="M12" s="148">
        <v>10</v>
      </c>
      <c r="N12" s="148">
        <v>2</v>
      </c>
      <c r="O12" s="148">
        <v>10</v>
      </c>
      <c r="P12" s="148">
        <v>10</v>
      </c>
      <c r="Q12" s="148">
        <v>9</v>
      </c>
      <c r="R12" s="160">
        <v>8</v>
      </c>
      <c r="S12" s="158">
        <v>8.628571428571428</v>
      </c>
      <c r="T12" s="159">
        <v>10</v>
      </c>
      <c r="U12" s="148">
        <v>10</v>
      </c>
      <c r="V12" s="148">
        <v>10</v>
      </c>
      <c r="W12" s="148">
        <v>10</v>
      </c>
      <c r="X12" s="148">
        <v>10</v>
      </c>
      <c r="Y12" s="148" t="s">
        <v>347</v>
      </c>
      <c r="Z12" s="148">
        <v>8.333333333333334</v>
      </c>
      <c r="AA12" s="148">
        <v>8.75</v>
      </c>
      <c r="AB12" s="160">
        <v>10</v>
      </c>
      <c r="AC12" s="163">
        <v>9.555555555555555</v>
      </c>
      <c r="AD12" s="148">
        <v>5.2631578947368425</v>
      </c>
      <c r="AE12" s="148">
        <v>10</v>
      </c>
      <c r="AF12" s="148">
        <v>7.2727272727272725</v>
      </c>
      <c r="AG12" s="148">
        <v>8.333333333333334</v>
      </c>
      <c r="AH12" s="160">
        <v>8.75</v>
      </c>
      <c r="AI12" s="109">
        <v>6.8604651162790695</v>
      </c>
      <c r="AJ12" s="148">
        <v>10</v>
      </c>
      <c r="AK12" s="148">
        <v>8</v>
      </c>
      <c r="AL12" s="148">
        <v>10</v>
      </c>
      <c r="AM12" s="148">
        <v>10</v>
      </c>
      <c r="AN12" s="160">
        <v>10</v>
      </c>
      <c r="AO12" s="164">
        <v>9.62962962962963</v>
      </c>
      <c r="AP12" s="110">
        <v>8.58</v>
      </c>
    </row>
    <row r="13" spans="1:42" ht="12.75">
      <c r="A13" s="132"/>
      <c r="B13" s="106" t="s">
        <v>442</v>
      </c>
      <c r="C13" s="106"/>
      <c r="D13" s="106"/>
      <c r="E13" s="106"/>
      <c r="F13" s="106"/>
      <c r="G13" s="106"/>
      <c r="H13" s="106"/>
      <c r="I13" s="148">
        <v>6.666666666666667</v>
      </c>
      <c r="J13" s="148">
        <v>5</v>
      </c>
      <c r="K13" s="148">
        <v>8.857142857142858</v>
      </c>
      <c r="L13" s="148">
        <v>9.545454545454545</v>
      </c>
      <c r="M13" s="148">
        <v>10</v>
      </c>
      <c r="N13" s="148">
        <v>5.6</v>
      </c>
      <c r="O13" s="148">
        <v>6</v>
      </c>
      <c r="P13" s="148">
        <v>8</v>
      </c>
      <c r="Q13" s="148">
        <v>3</v>
      </c>
      <c r="R13" s="160">
        <v>6.666666666666667</v>
      </c>
      <c r="S13" s="158">
        <v>6.885245901639344</v>
      </c>
      <c r="T13" s="159">
        <v>4.285714285714286</v>
      </c>
      <c r="U13" s="148">
        <v>9.375</v>
      </c>
      <c r="V13" s="148">
        <v>8.333333333333334</v>
      </c>
      <c r="W13" s="148">
        <v>10</v>
      </c>
      <c r="X13" s="148">
        <v>5.923076923076923</v>
      </c>
      <c r="Y13" s="148">
        <v>10</v>
      </c>
      <c r="Z13" s="148">
        <v>7.5</v>
      </c>
      <c r="AA13" s="148">
        <v>4.375</v>
      </c>
      <c r="AB13" s="160">
        <v>7.777777777777778</v>
      </c>
      <c r="AC13" s="163">
        <v>7.197368421052632</v>
      </c>
      <c r="AD13" s="148">
        <v>4.7368421052631575</v>
      </c>
      <c r="AE13" s="148">
        <v>10</v>
      </c>
      <c r="AF13" s="148">
        <v>7.25</v>
      </c>
      <c r="AG13" s="148">
        <v>6.5</v>
      </c>
      <c r="AH13" s="160">
        <v>8.75</v>
      </c>
      <c r="AI13" s="109">
        <v>6.6415094339622645</v>
      </c>
      <c r="AJ13" s="148">
        <v>8.571428571428571</v>
      </c>
      <c r="AK13" s="148">
        <v>6.666666666666667</v>
      </c>
      <c r="AL13" s="148">
        <v>8.333333333333334</v>
      </c>
      <c r="AM13" s="148">
        <v>10</v>
      </c>
      <c r="AN13" s="160">
        <v>0</v>
      </c>
      <c r="AO13" s="164">
        <v>8</v>
      </c>
      <c r="AP13" s="110">
        <v>7.1066666666666665</v>
      </c>
    </row>
    <row r="14" spans="1:42" ht="12.75">
      <c r="A14" s="132"/>
      <c r="B14" s="106" t="s">
        <v>446</v>
      </c>
      <c r="C14" s="106"/>
      <c r="D14" s="106"/>
      <c r="E14" s="106"/>
      <c r="F14" s="106"/>
      <c r="G14" s="106"/>
      <c r="H14" s="106"/>
      <c r="I14" s="148" t="s">
        <v>347</v>
      </c>
      <c r="J14" s="148">
        <v>10</v>
      </c>
      <c r="K14" s="148">
        <v>10</v>
      </c>
      <c r="L14" s="148">
        <v>10</v>
      </c>
      <c r="M14" s="148">
        <v>10</v>
      </c>
      <c r="N14" s="148">
        <v>10</v>
      </c>
      <c r="O14" s="148">
        <v>10</v>
      </c>
      <c r="P14" s="148">
        <v>10</v>
      </c>
      <c r="Q14" s="148">
        <v>10</v>
      </c>
      <c r="R14" s="160">
        <v>8.333333333333334</v>
      </c>
      <c r="S14" s="158">
        <v>9.705882352941176</v>
      </c>
      <c r="T14" s="159">
        <v>4.285714285714286</v>
      </c>
      <c r="U14" s="148">
        <v>10</v>
      </c>
      <c r="V14" s="148">
        <v>10</v>
      </c>
      <c r="W14" s="148">
        <v>10</v>
      </c>
      <c r="X14" s="148">
        <v>4.6</v>
      </c>
      <c r="Y14" s="148" t="s">
        <v>347</v>
      </c>
      <c r="Z14" s="148">
        <v>8.333333333333334</v>
      </c>
      <c r="AA14" s="148">
        <v>8.75</v>
      </c>
      <c r="AB14" s="160" t="s">
        <v>347</v>
      </c>
      <c r="AC14" s="163">
        <v>7.825</v>
      </c>
      <c r="AD14" s="148">
        <v>3.6842105263157894</v>
      </c>
      <c r="AE14" s="148" t="s">
        <v>347</v>
      </c>
      <c r="AF14" s="148">
        <v>6.666666666666667</v>
      </c>
      <c r="AG14" s="148">
        <v>5.833333333333333</v>
      </c>
      <c r="AH14" s="160">
        <v>7.5</v>
      </c>
      <c r="AI14" s="109">
        <v>5.256410256410256</v>
      </c>
      <c r="AJ14" s="148">
        <v>10</v>
      </c>
      <c r="AK14" s="148">
        <v>8</v>
      </c>
      <c r="AL14" s="148">
        <v>10</v>
      </c>
      <c r="AM14" s="148">
        <v>10</v>
      </c>
      <c r="AN14" s="160">
        <v>10</v>
      </c>
      <c r="AO14" s="164">
        <v>9.62962962962963</v>
      </c>
      <c r="AP14" s="110">
        <v>7.914285714285715</v>
      </c>
    </row>
    <row r="15" spans="1:42" ht="12.75">
      <c r="A15" s="132"/>
      <c r="B15" s="106" t="s">
        <v>453</v>
      </c>
      <c r="C15" s="106"/>
      <c r="D15" s="106"/>
      <c r="E15" s="106"/>
      <c r="F15" s="106"/>
      <c r="G15" s="106"/>
      <c r="H15" s="106"/>
      <c r="I15" s="148">
        <v>0</v>
      </c>
      <c r="J15" s="148">
        <v>1.6666666666666667</v>
      </c>
      <c r="K15" s="148">
        <v>10</v>
      </c>
      <c r="L15" s="148">
        <v>10</v>
      </c>
      <c r="M15" s="148">
        <v>10</v>
      </c>
      <c r="N15" s="148">
        <v>5.666666666666667</v>
      </c>
      <c r="O15" s="148">
        <v>0</v>
      </c>
      <c r="P15" s="148">
        <v>6</v>
      </c>
      <c r="Q15" s="148">
        <v>3</v>
      </c>
      <c r="R15" s="160">
        <v>6.666666666666667</v>
      </c>
      <c r="S15" s="158">
        <v>5.0476190476190474</v>
      </c>
      <c r="T15" s="159">
        <v>4.285714285714286</v>
      </c>
      <c r="U15" s="148">
        <v>8.125</v>
      </c>
      <c r="V15" s="148">
        <v>8</v>
      </c>
      <c r="W15" s="148">
        <v>10</v>
      </c>
      <c r="X15" s="148">
        <v>6.444444444444445</v>
      </c>
      <c r="Y15" s="148" t="s">
        <v>347</v>
      </c>
      <c r="Z15" s="148">
        <v>4.444444444444445</v>
      </c>
      <c r="AA15" s="148">
        <v>6.25</v>
      </c>
      <c r="AB15" s="160">
        <v>5</v>
      </c>
      <c r="AC15" s="163">
        <v>6.017543859649122</v>
      </c>
      <c r="AD15" s="148">
        <v>4.7368421052631575</v>
      </c>
      <c r="AE15" s="148">
        <v>10</v>
      </c>
      <c r="AF15" s="148">
        <v>4.181818181818182</v>
      </c>
      <c r="AG15" s="148">
        <v>10</v>
      </c>
      <c r="AH15" s="160">
        <v>5</v>
      </c>
      <c r="AI15" s="109">
        <v>5.466666666666667</v>
      </c>
      <c r="AJ15" s="148">
        <v>6.666666666666667</v>
      </c>
      <c r="AK15" s="148">
        <v>6</v>
      </c>
      <c r="AL15" s="148">
        <v>8.181818181818182</v>
      </c>
      <c r="AM15" s="148">
        <v>5</v>
      </c>
      <c r="AN15" s="160">
        <v>0</v>
      </c>
      <c r="AO15" s="164">
        <v>6.785714285714286</v>
      </c>
      <c r="AP15" s="110">
        <v>5.761627906976744</v>
      </c>
    </row>
    <row r="16" spans="1:42" ht="12.75">
      <c r="A16" s="132"/>
      <c r="B16" s="106" t="s">
        <v>459</v>
      </c>
      <c r="C16" s="106"/>
      <c r="D16" s="106"/>
      <c r="E16" s="106"/>
      <c r="F16" s="106"/>
      <c r="G16" s="106"/>
      <c r="H16" s="106"/>
      <c r="I16" s="148">
        <v>8.75</v>
      </c>
      <c r="J16" s="148">
        <v>4</v>
      </c>
      <c r="K16" s="148">
        <v>8.222222222222221</v>
      </c>
      <c r="L16" s="148">
        <v>10</v>
      </c>
      <c r="M16" s="148">
        <v>10</v>
      </c>
      <c r="N16" s="148">
        <v>6.8</v>
      </c>
      <c r="O16" s="148">
        <v>6</v>
      </c>
      <c r="P16" s="148">
        <v>8</v>
      </c>
      <c r="Q16" s="148">
        <v>4</v>
      </c>
      <c r="R16" s="160">
        <v>8.333333333333334</v>
      </c>
      <c r="S16" s="158">
        <v>7.390625</v>
      </c>
      <c r="T16" s="159">
        <v>4.444444444444445</v>
      </c>
      <c r="U16" s="148">
        <v>10</v>
      </c>
      <c r="V16" s="148">
        <v>10</v>
      </c>
      <c r="W16" s="148">
        <v>10</v>
      </c>
      <c r="X16" s="148">
        <v>5.153846153846154</v>
      </c>
      <c r="Y16" s="148">
        <v>10</v>
      </c>
      <c r="Z16" s="148">
        <v>7.777777777777778</v>
      </c>
      <c r="AA16" s="148">
        <v>6.875</v>
      </c>
      <c r="AB16" s="160">
        <v>8.333333333333334</v>
      </c>
      <c r="AC16" s="163">
        <v>7.65</v>
      </c>
      <c r="AD16" s="148">
        <v>7.368421052631579</v>
      </c>
      <c r="AE16" s="148">
        <v>10</v>
      </c>
      <c r="AF16" s="148">
        <v>4.916666666666667</v>
      </c>
      <c r="AG16" s="148">
        <v>10</v>
      </c>
      <c r="AH16" s="160">
        <v>7.5</v>
      </c>
      <c r="AI16" s="109">
        <v>7.528301886792453</v>
      </c>
      <c r="AJ16" s="148">
        <v>8</v>
      </c>
      <c r="AK16" s="148">
        <v>6.666666666666667</v>
      </c>
      <c r="AL16" s="148">
        <v>8.333333333333334</v>
      </c>
      <c r="AM16" s="148">
        <v>5</v>
      </c>
      <c r="AN16" s="160">
        <v>0</v>
      </c>
      <c r="AO16" s="164">
        <v>7.5</v>
      </c>
      <c r="AP16" s="110">
        <v>7.527896995708154</v>
      </c>
    </row>
    <row r="17" spans="1:42" ht="12.75">
      <c r="A17" s="132"/>
      <c r="B17" s="106" t="s">
        <v>462</v>
      </c>
      <c r="C17" s="106"/>
      <c r="D17" s="106"/>
      <c r="E17" s="106"/>
      <c r="F17" s="106"/>
      <c r="G17" s="106"/>
      <c r="H17" s="106"/>
      <c r="I17" s="148" t="s">
        <v>347</v>
      </c>
      <c r="J17" s="148">
        <v>6.666666666666667</v>
      </c>
      <c r="K17" s="148">
        <v>10</v>
      </c>
      <c r="L17" s="148">
        <v>10</v>
      </c>
      <c r="M17" s="148">
        <v>10</v>
      </c>
      <c r="N17" s="148">
        <v>7.666666666666667</v>
      </c>
      <c r="O17" s="148">
        <v>10</v>
      </c>
      <c r="P17" s="148">
        <v>8</v>
      </c>
      <c r="Q17" s="148">
        <v>8</v>
      </c>
      <c r="R17" s="160">
        <v>8.333333333333334</v>
      </c>
      <c r="S17" s="158">
        <v>8.575</v>
      </c>
      <c r="T17" s="159">
        <v>4.285714285714286</v>
      </c>
      <c r="U17" s="148">
        <v>7.857142857142857</v>
      </c>
      <c r="V17" s="148">
        <v>10</v>
      </c>
      <c r="W17" s="148">
        <v>10</v>
      </c>
      <c r="X17" s="148">
        <v>6.555555555555555</v>
      </c>
      <c r="Y17" s="148" t="s">
        <v>347</v>
      </c>
      <c r="Z17" s="148">
        <v>7.142857142857143</v>
      </c>
      <c r="AA17" s="148">
        <v>5</v>
      </c>
      <c r="AB17" s="160">
        <v>10</v>
      </c>
      <c r="AC17" s="163">
        <v>6.958333333333333</v>
      </c>
      <c r="AD17" s="148">
        <v>6.315789473684211</v>
      </c>
      <c r="AE17" s="148">
        <v>10</v>
      </c>
      <c r="AF17" s="148">
        <v>7.2727272727272725</v>
      </c>
      <c r="AG17" s="148">
        <v>8.75</v>
      </c>
      <c r="AH17" s="160">
        <v>7.5</v>
      </c>
      <c r="AI17" s="109">
        <v>7.159090909090909</v>
      </c>
      <c r="AJ17" s="148">
        <v>8.75</v>
      </c>
      <c r="AK17" s="148">
        <v>10</v>
      </c>
      <c r="AL17" s="148">
        <v>9.090909090909092</v>
      </c>
      <c r="AM17" s="148">
        <v>5</v>
      </c>
      <c r="AN17" s="160">
        <v>10</v>
      </c>
      <c r="AO17" s="164">
        <v>8.88888888888889</v>
      </c>
      <c r="AP17" s="110">
        <v>7.748427672955975</v>
      </c>
    </row>
    <row r="18" spans="1:42" ht="12.75">
      <c r="A18" s="132"/>
      <c r="B18" s="106" t="s">
        <v>466</v>
      </c>
      <c r="C18" s="106"/>
      <c r="D18" s="106"/>
      <c r="E18" s="106"/>
      <c r="F18" s="106"/>
      <c r="G18" s="106"/>
      <c r="H18" s="106"/>
      <c r="I18" s="148">
        <v>7.5</v>
      </c>
      <c r="J18" s="148">
        <v>6</v>
      </c>
      <c r="K18" s="148">
        <v>7.142857142857143</v>
      </c>
      <c r="L18" s="148">
        <v>9.090909090909092</v>
      </c>
      <c r="M18" s="148">
        <v>10</v>
      </c>
      <c r="N18" s="148">
        <v>4</v>
      </c>
      <c r="O18" s="148">
        <v>4</v>
      </c>
      <c r="P18" s="148">
        <v>6</v>
      </c>
      <c r="Q18" s="148">
        <v>6</v>
      </c>
      <c r="R18" s="160">
        <v>6.666666666666667</v>
      </c>
      <c r="S18" s="158">
        <v>6.774193548387097</v>
      </c>
      <c r="T18" s="159">
        <v>4.444444444444445</v>
      </c>
      <c r="U18" s="148">
        <v>10</v>
      </c>
      <c r="V18" s="148">
        <v>8.571428571428571</v>
      </c>
      <c r="W18" s="148">
        <v>10</v>
      </c>
      <c r="X18" s="148">
        <v>4.4</v>
      </c>
      <c r="Y18" s="148">
        <v>10</v>
      </c>
      <c r="Z18" s="148">
        <v>4.444444444444445</v>
      </c>
      <c r="AA18" s="148">
        <v>8.125</v>
      </c>
      <c r="AB18" s="160">
        <v>7.222222222222222</v>
      </c>
      <c r="AC18" s="163">
        <v>6.841463414634147</v>
      </c>
      <c r="AD18" s="148">
        <v>5.7894736842105265</v>
      </c>
      <c r="AE18" s="148">
        <v>10</v>
      </c>
      <c r="AF18" s="148">
        <v>5.75</v>
      </c>
      <c r="AG18" s="148">
        <v>6</v>
      </c>
      <c r="AH18" s="160">
        <v>7.5</v>
      </c>
      <c r="AI18" s="109">
        <v>6.39622641509434</v>
      </c>
      <c r="AJ18" s="148">
        <v>9.285714285714286</v>
      </c>
      <c r="AK18" s="148">
        <v>6.666666666666667</v>
      </c>
      <c r="AL18" s="148">
        <v>8.333333333333334</v>
      </c>
      <c r="AM18" s="148">
        <v>5</v>
      </c>
      <c r="AN18" s="160">
        <v>10</v>
      </c>
      <c r="AO18" s="164">
        <v>8.285714285714286</v>
      </c>
      <c r="AP18" s="110">
        <v>6.939655172413793</v>
      </c>
    </row>
    <row r="19" spans="1:42" ht="12.75">
      <c r="A19" s="132"/>
      <c r="B19" s="106" t="s">
        <v>470</v>
      </c>
      <c r="C19" s="106"/>
      <c r="D19" s="106"/>
      <c r="E19" s="106"/>
      <c r="F19" s="106"/>
      <c r="G19" s="106"/>
      <c r="H19" s="106"/>
      <c r="I19" s="148">
        <v>5</v>
      </c>
      <c r="J19" s="148">
        <v>0</v>
      </c>
      <c r="K19" s="148">
        <v>10</v>
      </c>
      <c r="L19" s="148">
        <v>10</v>
      </c>
      <c r="M19" s="148">
        <v>10</v>
      </c>
      <c r="N19" s="148">
        <v>4.5</v>
      </c>
      <c r="O19" s="148">
        <v>2</v>
      </c>
      <c r="P19" s="148">
        <v>8</v>
      </c>
      <c r="Q19" s="148">
        <v>3.5</v>
      </c>
      <c r="R19" s="160">
        <v>8.333333333333334</v>
      </c>
      <c r="S19" s="158">
        <v>6.183673469387755</v>
      </c>
      <c r="T19" s="159">
        <v>4.444444444444445</v>
      </c>
      <c r="U19" s="148">
        <v>9.285714285714286</v>
      </c>
      <c r="V19" s="148">
        <v>10</v>
      </c>
      <c r="W19" s="148">
        <v>10</v>
      </c>
      <c r="X19" s="148">
        <v>4.923076923076923</v>
      </c>
      <c r="Y19" s="148" t="s">
        <v>347</v>
      </c>
      <c r="Z19" s="148">
        <v>6.666666666666667</v>
      </c>
      <c r="AA19" s="148">
        <v>5</v>
      </c>
      <c r="AB19" s="160">
        <v>8.88888888888889</v>
      </c>
      <c r="AC19" s="163">
        <v>6.859375</v>
      </c>
      <c r="AD19" s="148">
        <v>5.7894736842105265</v>
      </c>
      <c r="AE19" s="148">
        <v>10</v>
      </c>
      <c r="AF19" s="148">
        <v>5.833333333333333</v>
      </c>
      <c r="AG19" s="148">
        <v>7.5</v>
      </c>
      <c r="AH19" s="160">
        <v>7.5</v>
      </c>
      <c r="AI19" s="109">
        <v>6.666666666666667</v>
      </c>
      <c r="AJ19" s="148">
        <v>8.88888888888889</v>
      </c>
      <c r="AK19" s="148">
        <v>6.666666666666667</v>
      </c>
      <c r="AL19" s="148">
        <v>8.181818181818182</v>
      </c>
      <c r="AM19" s="148">
        <v>5</v>
      </c>
      <c r="AN19" s="160">
        <v>0</v>
      </c>
      <c r="AO19" s="164">
        <v>7.586206896551724</v>
      </c>
      <c r="AP19" s="110">
        <v>6.746113989637306</v>
      </c>
    </row>
    <row r="20" spans="1:42" ht="12.75">
      <c r="A20" s="132"/>
      <c r="B20" s="106" t="s">
        <v>475</v>
      </c>
      <c r="C20" s="106"/>
      <c r="D20" s="106"/>
      <c r="E20" s="106"/>
      <c r="F20" s="106"/>
      <c r="G20" s="106"/>
      <c r="H20" s="106"/>
      <c r="I20" s="148" t="s">
        <v>347</v>
      </c>
      <c r="J20" s="148">
        <v>3.3333333333333335</v>
      </c>
      <c r="K20" s="148">
        <v>10</v>
      </c>
      <c r="L20" s="148">
        <v>10</v>
      </c>
      <c r="M20" s="148">
        <v>10</v>
      </c>
      <c r="N20" s="148">
        <v>2</v>
      </c>
      <c r="O20" s="148">
        <v>9</v>
      </c>
      <c r="P20" s="148">
        <v>4</v>
      </c>
      <c r="Q20" s="148">
        <v>8</v>
      </c>
      <c r="R20" s="160">
        <v>8.333333333333334</v>
      </c>
      <c r="S20" s="158">
        <v>7.3428571428571425</v>
      </c>
      <c r="T20" s="159">
        <v>4.285714285714286</v>
      </c>
      <c r="U20" s="148">
        <v>10</v>
      </c>
      <c r="V20" s="148">
        <v>10</v>
      </c>
      <c r="W20" s="148">
        <v>10</v>
      </c>
      <c r="X20" s="148">
        <v>9</v>
      </c>
      <c r="Y20" s="148" t="s">
        <v>347</v>
      </c>
      <c r="Z20" s="148">
        <v>8.333333333333334</v>
      </c>
      <c r="AA20" s="148">
        <v>6.875</v>
      </c>
      <c r="AB20" s="160" t="s">
        <v>347</v>
      </c>
      <c r="AC20" s="163">
        <v>8</v>
      </c>
      <c r="AD20" s="148">
        <v>3.6842105263157894</v>
      </c>
      <c r="AE20" s="148" t="s">
        <v>347</v>
      </c>
      <c r="AF20" s="148">
        <v>7.5</v>
      </c>
      <c r="AG20" s="148">
        <v>9.166666666666666</v>
      </c>
      <c r="AH20" s="160">
        <v>7.5</v>
      </c>
      <c r="AI20" s="109">
        <v>5.8108108108108105</v>
      </c>
      <c r="AJ20" s="148">
        <v>8.75</v>
      </c>
      <c r="AK20" s="148">
        <v>8</v>
      </c>
      <c r="AL20" s="148">
        <v>9.090909090909092</v>
      </c>
      <c r="AM20" s="148">
        <v>10</v>
      </c>
      <c r="AN20" s="160">
        <v>10</v>
      </c>
      <c r="AO20" s="164">
        <v>8.88888888888889</v>
      </c>
      <c r="AP20" s="110">
        <v>7.424460431654676</v>
      </c>
    </row>
    <row r="21" spans="1:42" ht="12.75">
      <c r="A21" s="132"/>
      <c r="B21" s="106" t="s">
        <v>480</v>
      </c>
      <c r="C21" s="106"/>
      <c r="D21" s="106"/>
      <c r="E21" s="106"/>
      <c r="F21" s="106"/>
      <c r="G21" s="106"/>
      <c r="H21" s="106"/>
      <c r="I21" s="148">
        <v>6</v>
      </c>
      <c r="J21" s="148">
        <v>6</v>
      </c>
      <c r="K21" s="148">
        <v>6.5</v>
      </c>
      <c r="L21" s="148">
        <v>10</v>
      </c>
      <c r="M21" s="148">
        <v>10</v>
      </c>
      <c r="N21" s="148">
        <v>4.8</v>
      </c>
      <c r="O21" s="148">
        <v>3</v>
      </c>
      <c r="P21" s="148">
        <v>6</v>
      </c>
      <c r="Q21" s="148">
        <v>4.5</v>
      </c>
      <c r="R21" s="160">
        <v>8.333333333333334</v>
      </c>
      <c r="S21" s="158">
        <v>6.65625</v>
      </c>
      <c r="T21" s="159">
        <v>4.444444444444445</v>
      </c>
      <c r="U21" s="148">
        <v>7.5</v>
      </c>
      <c r="V21" s="148">
        <v>10</v>
      </c>
      <c r="W21" s="148">
        <v>10</v>
      </c>
      <c r="X21" s="148">
        <v>5.3076923076923075</v>
      </c>
      <c r="Y21" s="148">
        <v>10</v>
      </c>
      <c r="Z21" s="148">
        <v>5.555555555555555</v>
      </c>
      <c r="AA21" s="148">
        <v>1.875</v>
      </c>
      <c r="AB21" s="160">
        <v>5.555555555555555</v>
      </c>
      <c r="AC21" s="163">
        <v>6</v>
      </c>
      <c r="AD21" s="148">
        <v>6.842105263157895</v>
      </c>
      <c r="AE21" s="148">
        <v>10</v>
      </c>
      <c r="AF21" s="148">
        <v>6.583333333333333</v>
      </c>
      <c r="AG21" s="148">
        <v>7</v>
      </c>
      <c r="AH21" s="160">
        <v>7.5</v>
      </c>
      <c r="AI21" s="109">
        <v>7.150943396226415</v>
      </c>
      <c r="AJ21" s="148">
        <v>8.571428571428571</v>
      </c>
      <c r="AK21" s="148">
        <v>6.666666666666667</v>
      </c>
      <c r="AL21" s="148">
        <v>8.333333333333334</v>
      </c>
      <c r="AM21" s="148">
        <v>5</v>
      </c>
      <c r="AN21" s="160">
        <v>0</v>
      </c>
      <c r="AO21" s="164">
        <v>7.714285714285714</v>
      </c>
      <c r="AP21" s="110">
        <v>6.705627705627705</v>
      </c>
    </row>
    <row r="22" spans="1:42" ht="12.75">
      <c r="A22" s="132"/>
      <c r="B22" s="106" t="s">
        <v>485</v>
      </c>
      <c r="C22" s="106"/>
      <c r="D22" s="106"/>
      <c r="E22" s="106"/>
      <c r="F22" s="106"/>
      <c r="G22" s="106"/>
      <c r="H22" s="106"/>
      <c r="I22" s="148" t="s">
        <v>347</v>
      </c>
      <c r="J22" s="148">
        <v>6.666666666666667</v>
      </c>
      <c r="K22" s="148">
        <v>6</v>
      </c>
      <c r="L22" s="148">
        <v>10</v>
      </c>
      <c r="M22" s="148">
        <v>10</v>
      </c>
      <c r="N22" s="148">
        <v>10</v>
      </c>
      <c r="O22" s="148">
        <v>7</v>
      </c>
      <c r="P22" s="148">
        <v>10</v>
      </c>
      <c r="Q22" s="148">
        <v>8</v>
      </c>
      <c r="R22" s="160">
        <v>8.333333333333334</v>
      </c>
      <c r="S22" s="158">
        <v>8.48936170212766</v>
      </c>
      <c r="T22" s="159">
        <v>5</v>
      </c>
      <c r="U22" s="148">
        <v>9.375</v>
      </c>
      <c r="V22" s="148">
        <v>10</v>
      </c>
      <c r="W22" s="148">
        <v>10</v>
      </c>
      <c r="X22" s="148">
        <v>9.266666666666667</v>
      </c>
      <c r="Y22" s="148" t="s">
        <v>347</v>
      </c>
      <c r="Z22" s="148">
        <v>8.571428571428571</v>
      </c>
      <c r="AA22" s="148">
        <v>8.75</v>
      </c>
      <c r="AB22" s="160">
        <v>10</v>
      </c>
      <c r="AC22" s="163">
        <v>8.793650793650794</v>
      </c>
      <c r="AD22" s="148">
        <v>4.7368421052631575</v>
      </c>
      <c r="AE22" s="148">
        <v>10</v>
      </c>
      <c r="AF22" s="148">
        <v>7.25</v>
      </c>
      <c r="AG22" s="148">
        <v>9.444444444444445</v>
      </c>
      <c r="AH22" s="160">
        <v>5</v>
      </c>
      <c r="AI22" s="109">
        <v>6.44</v>
      </c>
      <c r="AJ22" s="148">
        <v>8.75</v>
      </c>
      <c r="AK22" s="148">
        <v>10</v>
      </c>
      <c r="AL22" s="148">
        <v>10</v>
      </c>
      <c r="AM22" s="148">
        <v>10</v>
      </c>
      <c r="AN22" s="160">
        <v>10</v>
      </c>
      <c r="AO22" s="164">
        <v>9.62962962962963</v>
      </c>
      <c r="AP22" s="110">
        <v>8.20855614973262</v>
      </c>
    </row>
    <row r="23" spans="1:42" ht="12.75">
      <c r="A23" s="132"/>
      <c r="B23" s="106" t="s">
        <v>491</v>
      </c>
      <c r="C23" s="106"/>
      <c r="D23" s="106"/>
      <c r="E23" s="106"/>
      <c r="F23" s="106"/>
      <c r="G23" s="106"/>
      <c r="H23" s="106"/>
      <c r="I23" s="148">
        <v>5</v>
      </c>
      <c r="J23" s="148">
        <v>8.333333333333334</v>
      </c>
      <c r="K23" s="148">
        <v>4</v>
      </c>
      <c r="L23" s="148">
        <v>10</v>
      </c>
      <c r="M23" s="148">
        <v>10</v>
      </c>
      <c r="N23" s="148">
        <v>5.8</v>
      </c>
      <c r="O23" s="148">
        <v>4</v>
      </c>
      <c r="P23" s="148">
        <v>6</v>
      </c>
      <c r="Q23" s="148">
        <v>5</v>
      </c>
      <c r="R23" s="160">
        <v>8.333333333333334</v>
      </c>
      <c r="S23" s="158">
        <v>6.846153846153846</v>
      </c>
      <c r="T23" s="159">
        <v>4.285714285714286</v>
      </c>
      <c r="U23" s="148">
        <v>6.875</v>
      </c>
      <c r="V23" s="148">
        <v>10</v>
      </c>
      <c r="W23" s="148">
        <v>10</v>
      </c>
      <c r="X23" s="148">
        <v>5.923076923076923</v>
      </c>
      <c r="Y23" s="148" t="s">
        <v>347</v>
      </c>
      <c r="Z23" s="148">
        <v>6.666666666666667</v>
      </c>
      <c r="AA23" s="148">
        <v>4.375</v>
      </c>
      <c r="AB23" s="160">
        <v>8.461538461538462</v>
      </c>
      <c r="AC23" s="163">
        <v>6.7727272727272725</v>
      </c>
      <c r="AD23" s="148">
        <v>5.7894736842105265</v>
      </c>
      <c r="AE23" s="148">
        <v>10</v>
      </c>
      <c r="AF23" s="148">
        <v>7.333333333333333</v>
      </c>
      <c r="AG23" s="148">
        <v>8.75</v>
      </c>
      <c r="AH23" s="160">
        <v>10</v>
      </c>
      <c r="AI23" s="109">
        <v>7.51063829787234</v>
      </c>
      <c r="AJ23" s="148">
        <v>8.88888888888889</v>
      </c>
      <c r="AK23" s="148">
        <v>8.333333333333334</v>
      </c>
      <c r="AL23" s="148">
        <v>9.090909090909092</v>
      </c>
      <c r="AM23" s="148">
        <v>10</v>
      </c>
      <c r="AN23" s="160">
        <v>10</v>
      </c>
      <c r="AO23" s="164">
        <v>8.96551724137931</v>
      </c>
      <c r="AP23" s="110">
        <v>7.298969072164948</v>
      </c>
    </row>
    <row r="24" spans="1:42" ht="12.75">
      <c r="A24" s="132"/>
      <c r="B24" s="106" t="s">
        <v>495</v>
      </c>
      <c r="C24" s="106"/>
      <c r="D24" s="106"/>
      <c r="E24" s="106"/>
      <c r="F24" s="106"/>
      <c r="G24" s="106"/>
      <c r="H24" s="106"/>
      <c r="I24" s="148" t="s">
        <v>347</v>
      </c>
      <c r="J24" s="148">
        <v>6.666666666666667</v>
      </c>
      <c r="K24" s="148">
        <v>5.5</v>
      </c>
      <c r="L24" s="148">
        <v>10</v>
      </c>
      <c r="M24" s="148">
        <v>10</v>
      </c>
      <c r="N24" s="148">
        <v>9.6</v>
      </c>
      <c r="O24" s="148">
        <v>10</v>
      </c>
      <c r="P24" s="148">
        <v>8</v>
      </c>
      <c r="Q24" s="148">
        <v>8</v>
      </c>
      <c r="R24" s="160">
        <v>8.333333333333334</v>
      </c>
      <c r="S24" s="158">
        <v>8.51063829787234</v>
      </c>
      <c r="T24" s="159">
        <v>4.444444444444445</v>
      </c>
      <c r="U24" s="148">
        <v>9.285714285714286</v>
      </c>
      <c r="V24" s="148">
        <v>10</v>
      </c>
      <c r="W24" s="148">
        <v>10</v>
      </c>
      <c r="X24" s="148">
        <v>6.384615384615385</v>
      </c>
      <c r="Y24" s="148" t="s">
        <v>347</v>
      </c>
      <c r="Z24" s="148">
        <v>8.571428571428571</v>
      </c>
      <c r="AA24" s="148">
        <v>7.5</v>
      </c>
      <c r="AB24" s="160">
        <v>10</v>
      </c>
      <c r="AC24" s="163">
        <v>7.836065573770492</v>
      </c>
      <c r="AD24" s="148">
        <v>5.2631578947368425</v>
      </c>
      <c r="AE24" s="148">
        <v>10</v>
      </c>
      <c r="AF24" s="148">
        <v>8.333333333333334</v>
      </c>
      <c r="AG24" s="148">
        <v>9.444444444444445</v>
      </c>
      <c r="AH24" s="160">
        <v>7.5</v>
      </c>
      <c r="AI24" s="109">
        <v>7.352941176470588</v>
      </c>
      <c r="AJ24" s="148">
        <v>8.75</v>
      </c>
      <c r="AK24" s="148">
        <v>10</v>
      </c>
      <c r="AL24" s="148">
        <v>9.090909090909092</v>
      </c>
      <c r="AM24" s="148">
        <v>10</v>
      </c>
      <c r="AN24" s="160">
        <v>10</v>
      </c>
      <c r="AO24" s="164">
        <v>9.25925925925926</v>
      </c>
      <c r="AP24" s="110">
        <v>8.080645161290322</v>
      </c>
    </row>
    <row r="25" spans="1:42" ht="12.75">
      <c r="A25" s="132"/>
      <c r="B25" s="106" t="s">
        <v>498</v>
      </c>
      <c r="C25" s="106"/>
      <c r="D25" s="106"/>
      <c r="E25" s="106"/>
      <c r="F25" s="106"/>
      <c r="G25" s="106"/>
      <c r="H25" s="106"/>
      <c r="I25" s="148">
        <v>8.75</v>
      </c>
      <c r="J25" s="148">
        <v>8</v>
      </c>
      <c r="K25" s="148">
        <v>6.7272727272727275</v>
      </c>
      <c r="L25" s="148">
        <v>9.090909090909092</v>
      </c>
      <c r="M25" s="148">
        <v>10</v>
      </c>
      <c r="N25" s="148">
        <v>6.6</v>
      </c>
      <c r="O25" s="148">
        <v>4</v>
      </c>
      <c r="P25" s="148">
        <v>6</v>
      </c>
      <c r="Q25" s="148">
        <v>4</v>
      </c>
      <c r="R25" s="160">
        <v>8.333333333333334</v>
      </c>
      <c r="S25" s="165">
        <v>7</v>
      </c>
      <c r="T25" s="159">
        <v>4.444444444444445</v>
      </c>
      <c r="U25" s="148">
        <v>9.285714285714286</v>
      </c>
      <c r="V25" s="148">
        <v>10</v>
      </c>
      <c r="W25" s="148">
        <v>10</v>
      </c>
      <c r="X25" s="148">
        <v>7.8</v>
      </c>
      <c r="Y25" s="148">
        <v>10</v>
      </c>
      <c r="Z25" s="148">
        <v>6.666666666666667</v>
      </c>
      <c r="AA25" s="148">
        <v>8.125</v>
      </c>
      <c r="AB25" s="160">
        <v>10</v>
      </c>
      <c r="AC25" s="166">
        <v>8.397590361445783</v>
      </c>
      <c r="AD25" s="148">
        <v>6.315789473684211</v>
      </c>
      <c r="AE25" s="148">
        <v>10</v>
      </c>
      <c r="AF25" s="148">
        <v>8.166666666666666</v>
      </c>
      <c r="AG25" s="148">
        <v>6.5</v>
      </c>
      <c r="AH25" s="160">
        <v>10</v>
      </c>
      <c r="AI25" s="67">
        <v>7.60377358490566</v>
      </c>
      <c r="AJ25" s="148">
        <v>8.666666666666666</v>
      </c>
      <c r="AK25" s="148">
        <v>8.333333333333334</v>
      </c>
      <c r="AL25" s="148">
        <v>9.166666666666666</v>
      </c>
      <c r="AM25" s="148">
        <v>10</v>
      </c>
      <c r="AN25" s="160">
        <v>10</v>
      </c>
      <c r="AO25" s="167">
        <v>8.88888888888889</v>
      </c>
      <c r="AP25" s="111">
        <v>7.907563025210084</v>
      </c>
    </row>
    <row r="26" spans="1:42" ht="12.75">
      <c r="A26" s="132"/>
      <c r="B26" s="106" t="s">
        <v>503</v>
      </c>
      <c r="C26" s="106"/>
      <c r="D26" s="106"/>
      <c r="E26" s="106"/>
      <c r="F26" s="106"/>
      <c r="G26" s="106"/>
      <c r="H26" s="106"/>
      <c r="I26" s="148">
        <v>5</v>
      </c>
      <c r="J26" s="148">
        <v>3.3333333333333335</v>
      </c>
      <c r="K26" s="148">
        <v>7.333333333333333</v>
      </c>
      <c r="L26" s="148">
        <v>10</v>
      </c>
      <c r="M26" s="148">
        <v>10</v>
      </c>
      <c r="N26" s="148">
        <v>7.6</v>
      </c>
      <c r="O26" s="148">
        <v>6</v>
      </c>
      <c r="P26" s="148">
        <v>6</v>
      </c>
      <c r="Q26" s="148">
        <v>4</v>
      </c>
      <c r="R26" s="160">
        <v>8.333333333333334</v>
      </c>
      <c r="S26" s="165">
        <v>6.836734693877551</v>
      </c>
      <c r="T26" s="159">
        <v>4.285714285714286</v>
      </c>
      <c r="U26" s="148">
        <v>10</v>
      </c>
      <c r="V26" s="148">
        <v>10</v>
      </c>
      <c r="W26" s="148">
        <v>10</v>
      </c>
      <c r="X26" s="148">
        <v>5.769230769230769</v>
      </c>
      <c r="Y26" s="148" t="s">
        <v>347</v>
      </c>
      <c r="Z26" s="148">
        <v>6.666666666666667</v>
      </c>
      <c r="AA26" s="148">
        <v>6.25</v>
      </c>
      <c r="AB26" s="160">
        <v>5.384615384615385</v>
      </c>
      <c r="AC26" s="166">
        <v>6.742424242424242</v>
      </c>
      <c r="AD26" s="148">
        <v>6.315789473684211</v>
      </c>
      <c r="AE26" s="148">
        <v>10</v>
      </c>
      <c r="AF26" s="148">
        <v>8.333333333333334</v>
      </c>
      <c r="AG26" s="148">
        <v>8.75</v>
      </c>
      <c r="AH26" s="160">
        <v>10</v>
      </c>
      <c r="AI26" s="67">
        <v>7.9787234042553195</v>
      </c>
      <c r="AJ26" s="148">
        <v>9.444444444444445</v>
      </c>
      <c r="AK26" s="148">
        <v>8.333333333333334</v>
      </c>
      <c r="AL26" s="148">
        <v>9.090909090909092</v>
      </c>
      <c r="AM26" s="148">
        <v>10</v>
      </c>
      <c r="AN26" s="160">
        <v>10</v>
      </c>
      <c r="AO26" s="167">
        <v>9.137931034482758</v>
      </c>
      <c r="AP26" s="111">
        <v>7.43455497382199</v>
      </c>
    </row>
    <row r="27" spans="1:42" ht="12.75">
      <c r="A27" s="132"/>
      <c r="B27" s="106" t="s">
        <v>509</v>
      </c>
      <c r="C27" s="106"/>
      <c r="D27" s="106"/>
      <c r="E27" s="106"/>
      <c r="F27" s="106"/>
      <c r="G27" s="106"/>
      <c r="H27" s="106"/>
      <c r="I27" s="148">
        <v>10</v>
      </c>
      <c r="J27" s="148">
        <v>6</v>
      </c>
      <c r="K27" s="148">
        <v>4</v>
      </c>
      <c r="L27" s="148">
        <v>10</v>
      </c>
      <c r="M27" s="148">
        <v>10</v>
      </c>
      <c r="N27" s="148">
        <v>5.4</v>
      </c>
      <c r="O27" s="148">
        <v>8</v>
      </c>
      <c r="P27" s="148">
        <v>6</v>
      </c>
      <c r="Q27" s="148">
        <v>3</v>
      </c>
      <c r="R27" s="160">
        <v>6.666666666666667</v>
      </c>
      <c r="S27" s="165">
        <v>6.584905660377358</v>
      </c>
      <c r="T27" s="159">
        <v>4.444444444444445</v>
      </c>
      <c r="U27" s="148">
        <v>6.875</v>
      </c>
      <c r="V27" s="148">
        <v>8.571428571428571</v>
      </c>
      <c r="W27" s="148">
        <v>10</v>
      </c>
      <c r="X27" s="148">
        <v>2.6923076923076925</v>
      </c>
      <c r="Y27" s="148">
        <v>10</v>
      </c>
      <c r="Z27" s="148">
        <v>7.777777777777778</v>
      </c>
      <c r="AA27" s="148">
        <v>5.625</v>
      </c>
      <c r="AB27" s="160">
        <v>7.142857142857143</v>
      </c>
      <c r="AC27" s="166">
        <v>6.333333333333333</v>
      </c>
      <c r="AD27" s="148">
        <v>5.2631578947368425</v>
      </c>
      <c r="AE27" s="148" t="s">
        <v>347</v>
      </c>
      <c r="AF27" s="148">
        <v>7.75</v>
      </c>
      <c r="AG27" s="148">
        <v>4.5</v>
      </c>
      <c r="AH27" s="160">
        <v>5</v>
      </c>
      <c r="AI27" s="67">
        <v>6</v>
      </c>
      <c r="AJ27" s="148">
        <v>7.777777777777778</v>
      </c>
      <c r="AK27" s="148">
        <v>5</v>
      </c>
      <c r="AL27" s="148">
        <v>9.090909090909092</v>
      </c>
      <c r="AM27" s="148">
        <v>10</v>
      </c>
      <c r="AN27" s="160">
        <v>0</v>
      </c>
      <c r="AO27" s="167">
        <v>7.586206896551724</v>
      </c>
      <c r="AP27" s="111">
        <v>6.485714285714286</v>
      </c>
    </row>
    <row r="28" spans="1:42" ht="12.75">
      <c r="A28" s="132"/>
      <c r="B28" s="106" t="s">
        <v>516</v>
      </c>
      <c r="C28" s="106"/>
      <c r="D28" s="106"/>
      <c r="E28" s="106"/>
      <c r="F28" s="106"/>
      <c r="G28" s="106"/>
      <c r="H28" s="106"/>
      <c r="I28" s="148">
        <v>10</v>
      </c>
      <c r="J28" s="148">
        <v>3.3333333333333335</v>
      </c>
      <c r="K28" s="148">
        <v>4</v>
      </c>
      <c r="L28" s="148">
        <v>10</v>
      </c>
      <c r="M28" s="148">
        <v>10</v>
      </c>
      <c r="N28" s="148">
        <v>5</v>
      </c>
      <c r="O28" s="148">
        <v>8</v>
      </c>
      <c r="P28" s="148">
        <v>6</v>
      </c>
      <c r="Q28" s="148">
        <v>3</v>
      </c>
      <c r="R28" s="160">
        <v>6.666666666666667</v>
      </c>
      <c r="S28" s="165">
        <v>6.480769230769231</v>
      </c>
      <c r="T28" s="159">
        <v>4.444444444444445</v>
      </c>
      <c r="U28" s="148">
        <v>9.375</v>
      </c>
      <c r="V28" s="148">
        <v>8.571428571428571</v>
      </c>
      <c r="W28" s="148">
        <v>10</v>
      </c>
      <c r="X28" s="148">
        <v>2.3333333333333335</v>
      </c>
      <c r="Y28" s="160" t="s">
        <v>347</v>
      </c>
      <c r="Z28" s="148">
        <v>5.555555555555555</v>
      </c>
      <c r="AA28" s="148">
        <v>3.125</v>
      </c>
      <c r="AB28" s="160">
        <v>9.285714285714286</v>
      </c>
      <c r="AC28" s="166">
        <v>6.041666666666667</v>
      </c>
      <c r="AD28" s="148">
        <v>5.7894736842105265</v>
      </c>
      <c r="AE28" s="148">
        <v>10</v>
      </c>
      <c r="AF28" s="148">
        <v>7.75</v>
      </c>
      <c r="AG28" s="148">
        <v>6.111111111111111</v>
      </c>
      <c r="AH28" s="160">
        <v>3.75</v>
      </c>
      <c r="AI28" s="67">
        <v>6.3076923076923075</v>
      </c>
      <c r="AJ28" s="148">
        <v>7.777777777777778</v>
      </c>
      <c r="AK28" s="148">
        <v>5</v>
      </c>
      <c r="AL28" s="148">
        <v>9.090909090909092</v>
      </c>
      <c r="AM28" s="148">
        <v>10</v>
      </c>
      <c r="AN28" s="160">
        <v>0</v>
      </c>
      <c r="AO28" s="167">
        <v>7.586206896551724</v>
      </c>
      <c r="AP28" s="111">
        <v>6.439024390243903</v>
      </c>
    </row>
    <row r="29" spans="1:42" ht="12.75">
      <c r="A29" s="132"/>
      <c r="B29" s="106" t="s">
        <v>520</v>
      </c>
      <c r="C29" s="106"/>
      <c r="D29" s="106"/>
      <c r="E29" s="106"/>
      <c r="F29" s="106"/>
      <c r="G29" s="106"/>
      <c r="H29" s="106"/>
      <c r="I29" s="148">
        <v>7</v>
      </c>
      <c r="J29" s="148">
        <v>4</v>
      </c>
      <c r="K29" s="148">
        <v>7</v>
      </c>
      <c r="L29" s="148">
        <v>9.090909090909092</v>
      </c>
      <c r="M29" s="148">
        <v>10</v>
      </c>
      <c r="N29" s="148">
        <v>5.2</v>
      </c>
      <c r="O29" s="148">
        <v>10</v>
      </c>
      <c r="P29" s="148">
        <v>6</v>
      </c>
      <c r="Q29" s="148">
        <v>3</v>
      </c>
      <c r="R29" s="160">
        <v>6.666666666666667</v>
      </c>
      <c r="S29" s="165">
        <v>6.661290322580645</v>
      </c>
      <c r="T29" s="159">
        <v>4.444444444444445</v>
      </c>
      <c r="U29" s="148">
        <v>9.375</v>
      </c>
      <c r="V29" s="148">
        <v>10</v>
      </c>
      <c r="W29" s="148">
        <v>10</v>
      </c>
      <c r="X29" s="148">
        <v>1.3846153846153846</v>
      </c>
      <c r="Y29" s="160">
        <v>8</v>
      </c>
      <c r="Z29" s="148">
        <v>7.777777777777778</v>
      </c>
      <c r="AA29" s="148">
        <v>5</v>
      </c>
      <c r="AB29" s="160">
        <v>7.777777777777778</v>
      </c>
      <c r="AC29" s="166">
        <v>6.5375</v>
      </c>
      <c r="AD29" s="148">
        <v>5.7894736842105265</v>
      </c>
      <c r="AE29" s="148">
        <v>10</v>
      </c>
      <c r="AF29" s="148">
        <v>7.416666666666667</v>
      </c>
      <c r="AG29" s="148">
        <v>5.5</v>
      </c>
      <c r="AH29" s="160">
        <v>5</v>
      </c>
      <c r="AI29" s="67">
        <v>6.30188679245283</v>
      </c>
      <c r="AJ29" s="148">
        <v>8.571428571428571</v>
      </c>
      <c r="AK29" s="148">
        <v>5</v>
      </c>
      <c r="AL29" s="148">
        <v>9.166666666666666</v>
      </c>
      <c r="AM29" s="148">
        <v>10</v>
      </c>
      <c r="AN29" s="160">
        <v>0</v>
      </c>
      <c r="AO29" s="167">
        <v>8</v>
      </c>
      <c r="AP29" s="111">
        <v>6.739130434782608</v>
      </c>
    </row>
    <row r="30" spans="1:42" ht="12.75">
      <c r="A30" s="132"/>
      <c r="B30" s="106" t="s">
        <v>523</v>
      </c>
      <c r="C30" s="106"/>
      <c r="D30" s="106"/>
      <c r="E30" s="106"/>
      <c r="F30" s="106"/>
      <c r="G30" s="106"/>
      <c r="H30" s="106"/>
      <c r="I30" s="148">
        <v>7.5</v>
      </c>
      <c r="J30" s="148">
        <v>5</v>
      </c>
      <c r="K30" s="148">
        <v>9</v>
      </c>
      <c r="L30" s="148">
        <v>9.090909090909092</v>
      </c>
      <c r="M30" s="148">
        <v>10</v>
      </c>
      <c r="N30" s="148">
        <v>4.8</v>
      </c>
      <c r="O30" s="148">
        <v>8</v>
      </c>
      <c r="P30" s="148">
        <v>6</v>
      </c>
      <c r="Q30" s="148">
        <v>3</v>
      </c>
      <c r="R30" s="160">
        <v>6.666666666666667</v>
      </c>
      <c r="S30" s="165">
        <v>6.770491803278689</v>
      </c>
      <c r="T30" s="159">
        <v>4.444444444444445</v>
      </c>
      <c r="U30" s="148">
        <v>9.285714285714286</v>
      </c>
      <c r="V30" s="148">
        <v>0</v>
      </c>
      <c r="W30" s="148">
        <v>10</v>
      </c>
      <c r="X30" s="148">
        <v>5.266666666666667</v>
      </c>
      <c r="Y30" s="160">
        <v>10</v>
      </c>
      <c r="Z30" s="148">
        <v>5.555555555555555</v>
      </c>
      <c r="AA30" s="148">
        <v>5.625</v>
      </c>
      <c r="AB30" s="160">
        <v>8.333333333333334</v>
      </c>
      <c r="AC30" s="166">
        <v>6.283950617283951</v>
      </c>
      <c r="AD30" s="148">
        <v>5.2631578947368425</v>
      </c>
      <c r="AE30" s="148">
        <v>10</v>
      </c>
      <c r="AF30" s="148">
        <v>8.25</v>
      </c>
      <c r="AG30" s="148">
        <v>5.5</v>
      </c>
      <c r="AH30" s="160">
        <v>3.75</v>
      </c>
      <c r="AI30" s="67">
        <v>6.113207547169812</v>
      </c>
      <c r="AJ30" s="148">
        <v>8.571428571428571</v>
      </c>
      <c r="AK30" s="148">
        <v>5</v>
      </c>
      <c r="AL30" s="148">
        <v>9.166666666666666</v>
      </c>
      <c r="AM30" s="148">
        <v>10</v>
      </c>
      <c r="AN30" s="160">
        <v>0</v>
      </c>
      <c r="AO30" s="167">
        <v>8</v>
      </c>
      <c r="AP30" s="111">
        <v>6.6347826086956525</v>
      </c>
    </row>
    <row r="31" spans="1:42" ht="13.5" thickBo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row>
    <row r="32" spans="1:42" s="123" customFormat="1" ht="23.25" customHeight="1" thickBot="1">
      <c r="A32" s="114"/>
      <c r="B32" s="271" t="s">
        <v>398</v>
      </c>
      <c r="C32" s="272"/>
      <c r="D32" s="115"/>
      <c r="E32" s="115"/>
      <c r="F32" s="115"/>
      <c r="G32" s="115"/>
      <c r="H32" s="115"/>
      <c r="I32" s="116">
        <v>7.083333333333333</v>
      </c>
      <c r="J32" s="116">
        <v>5.729166666666667</v>
      </c>
      <c r="K32" s="116">
        <v>6.9743589743589745</v>
      </c>
      <c r="L32" s="116">
        <v>9.63768115942029</v>
      </c>
      <c r="M32" s="116">
        <v>10</v>
      </c>
      <c r="N32" s="116">
        <v>6.212962962962963</v>
      </c>
      <c r="O32" s="116">
        <v>6.615384615384615</v>
      </c>
      <c r="P32" s="116">
        <v>7.230769230769231</v>
      </c>
      <c r="Q32" s="116">
        <v>5.54054054054054</v>
      </c>
      <c r="R32" s="117">
        <v>7.67741935483871</v>
      </c>
      <c r="S32" s="118">
        <v>7.203172205438066</v>
      </c>
      <c r="T32" s="119">
        <v>4.64622641509434</v>
      </c>
      <c r="U32" s="116">
        <v>8.925</v>
      </c>
      <c r="V32" s="116">
        <v>9.151515151515152</v>
      </c>
      <c r="W32" s="116">
        <v>10</v>
      </c>
      <c r="X32" s="116">
        <v>5.458064516129032</v>
      </c>
      <c r="Y32" s="116">
        <v>9.81132075471698</v>
      </c>
      <c r="Z32" s="116">
        <v>6.842105263157895</v>
      </c>
      <c r="AA32" s="116">
        <v>5.913461538461538</v>
      </c>
      <c r="AB32" s="117">
        <v>8.055555555555555</v>
      </c>
      <c r="AC32" s="120">
        <v>7.0717647058823525</v>
      </c>
      <c r="AD32" s="116">
        <v>5.627530364372469</v>
      </c>
      <c r="AE32" s="116">
        <v>10</v>
      </c>
      <c r="AF32" s="116">
        <v>7.041095890410959</v>
      </c>
      <c r="AG32" s="116">
        <v>7.536585365853658</v>
      </c>
      <c r="AH32" s="117">
        <v>7.596153846153846</v>
      </c>
      <c r="AI32" s="121">
        <v>6.85480093676815</v>
      </c>
      <c r="AJ32" s="119">
        <v>8.547794117647058</v>
      </c>
      <c r="AK32" s="116">
        <v>7.152777777777778</v>
      </c>
      <c r="AL32" s="116">
        <v>8.813559322033898</v>
      </c>
      <c r="AM32" s="116">
        <v>8.461538461538462</v>
      </c>
      <c r="AN32" s="117">
        <v>5.384615384615385</v>
      </c>
      <c r="AO32" s="122">
        <v>8.282636248415717</v>
      </c>
      <c r="AP32" s="112">
        <v>7.238908519827247</v>
      </c>
    </row>
  </sheetData>
  <sheetProtection/>
  <mergeCells count="22">
    <mergeCell ref="B32:C32"/>
    <mergeCell ref="T2:AB2"/>
    <mergeCell ref="AC2:AC4"/>
    <mergeCell ref="T3:U3"/>
    <mergeCell ref="V3:W3"/>
    <mergeCell ref="B3:C3"/>
    <mergeCell ref="I2:S2"/>
    <mergeCell ref="AO2:AO4"/>
    <mergeCell ref="AJ2:AN2"/>
    <mergeCell ref="AD2:AH2"/>
    <mergeCell ref="AI2:AI4"/>
    <mergeCell ref="AD3:AE3"/>
    <mergeCell ref="AJ3:AK3"/>
    <mergeCell ref="AL3:AN3"/>
    <mergeCell ref="I3:L3"/>
    <mergeCell ref="M3:N3"/>
    <mergeCell ref="AP2:AP4"/>
    <mergeCell ref="O3:Q3"/>
    <mergeCell ref="S3:S4"/>
    <mergeCell ref="X3:Z3"/>
    <mergeCell ref="AA3:AB3"/>
    <mergeCell ref="AF3:AH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B102"/>
  <sheetViews>
    <sheetView zoomScale="70" zoomScaleNormal="70" zoomScalePageLayoutView="0" workbookViewId="0" topLeftCell="A1">
      <selection activeCell="X67" sqref="X67"/>
    </sheetView>
  </sheetViews>
  <sheetFormatPr defaultColWidth="9.140625" defaultRowHeight="12.75"/>
  <cols>
    <col min="1" max="3" width="9.140625" style="66" customWidth="1"/>
    <col min="4" max="4" width="47.00390625" style="66" bestFit="1" customWidth="1"/>
    <col min="5" max="5" width="42.421875" style="66" bestFit="1" customWidth="1"/>
    <col min="6" max="10" width="9.140625" style="66" hidden="1" customWidth="1"/>
    <col min="11" max="18" width="9.140625" style="66" customWidth="1"/>
    <col min="19" max="19" width="12.140625" style="66" bestFit="1" customWidth="1"/>
    <col min="20" max="20" width="12.57421875" style="66" bestFit="1" customWidth="1"/>
    <col min="21" max="16384" width="9.140625" style="66" customWidth="1"/>
  </cols>
  <sheetData>
    <row r="1" spans="4:78" s="34" customFormat="1" ht="34.5" customHeight="1" thickBot="1">
      <c r="D1" s="35" t="s">
        <v>300</v>
      </c>
      <c r="E1" s="35"/>
      <c r="I1" s="35" t="s">
        <v>300</v>
      </c>
      <c r="J1" s="35"/>
      <c r="K1" s="303" t="s">
        <v>339</v>
      </c>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2"/>
    </row>
    <row r="2" spans="4:78" s="34" customFormat="1" ht="34.5" customHeight="1">
      <c r="D2" s="35" t="s">
        <v>301</v>
      </c>
      <c r="E2" s="35"/>
      <c r="I2" s="35" t="s">
        <v>301</v>
      </c>
      <c r="J2" s="39"/>
      <c r="K2" s="306" t="s">
        <v>307</v>
      </c>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8"/>
      <c r="AR2" s="306" t="s">
        <v>308</v>
      </c>
      <c r="AS2" s="307"/>
      <c r="AT2" s="307"/>
      <c r="AU2" s="307"/>
      <c r="AV2" s="307"/>
      <c r="AW2" s="307"/>
      <c r="AX2" s="307"/>
      <c r="AY2" s="307"/>
      <c r="AZ2" s="308"/>
      <c r="BA2" s="306" t="s">
        <v>318</v>
      </c>
      <c r="BB2" s="307"/>
      <c r="BC2" s="307"/>
      <c r="BD2" s="307"/>
      <c r="BE2" s="307"/>
      <c r="BF2" s="307"/>
      <c r="BG2" s="307"/>
      <c r="BH2" s="307"/>
      <c r="BI2" s="307"/>
      <c r="BJ2" s="307"/>
      <c r="BK2" s="307"/>
      <c r="BL2" s="307"/>
      <c r="BM2" s="307"/>
      <c r="BN2" s="307"/>
      <c r="BO2" s="307"/>
      <c r="BP2" s="307"/>
      <c r="BQ2" s="307"/>
      <c r="BR2" s="307"/>
      <c r="BS2" s="307"/>
      <c r="BT2" s="308"/>
      <c r="BU2" s="306" t="s">
        <v>319</v>
      </c>
      <c r="BV2" s="307"/>
      <c r="BW2" s="307"/>
      <c r="BX2" s="307"/>
      <c r="BY2" s="307"/>
      <c r="BZ2" s="308"/>
    </row>
    <row r="3" spans="4:78" s="34" customFormat="1" ht="34.5" customHeight="1">
      <c r="D3" s="35" t="s">
        <v>302</v>
      </c>
      <c r="E3" s="35"/>
      <c r="I3" s="35" t="s">
        <v>302</v>
      </c>
      <c r="J3" s="39"/>
      <c r="K3" s="300" t="s">
        <v>303</v>
      </c>
      <c r="L3" s="301"/>
      <c r="M3" s="301"/>
      <c r="N3" s="301"/>
      <c r="O3" s="301"/>
      <c r="P3" s="302"/>
      <c r="Q3" s="301" t="s">
        <v>304</v>
      </c>
      <c r="R3" s="301"/>
      <c r="S3" s="301"/>
      <c r="T3" s="301"/>
      <c r="U3" s="302"/>
      <c r="V3" s="303" t="s">
        <v>305</v>
      </c>
      <c r="W3" s="301"/>
      <c r="X3" s="301"/>
      <c r="Y3" s="301"/>
      <c r="Z3" s="301"/>
      <c r="AA3" s="301"/>
      <c r="AB3" s="301"/>
      <c r="AC3" s="301"/>
      <c r="AD3" s="301"/>
      <c r="AE3" s="301"/>
      <c r="AF3" s="302"/>
      <c r="AG3" s="303" t="s">
        <v>306</v>
      </c>
      <c r="AH3" s="301"/>
      <c r="AI3" s="301"/>
      <c r="AJ3" s="301"/>
      <c r="AK3" s="301"/>
      <c r="AL3" s="301"/>
      <c r="AM3" s="301"/>
      <c r="AN3" s="301"/>
      <c r="AO3" s="301"/>
      <c r="AP3" s="301"/>
      <c r="AQ3" s="304"/>
      <c r="AR3" s="300" t="s">
        <v>309</v>
      </c>
      <c r="AS3" s="301"/>
      <c r="AT3" s="301"/>
      <c r="AU3" s="301"/>
      <c r="AV3" s="303" t="s">
        <v>310</v>
      </c>
      <c r="AW3" s="301"/>
      <c r="AX3" s="301"/>
      <c r="AY3" s="301"/>
      <c r="AZ3" s="304"/>
      <c r="BA3" s="300" t="s">
        <v>320</v>
      </c>
      <c r="BB3" s="301"/>
      <c r="BC3" s="301"/>
      <c r="BD3" s="301"/>
      <c r="BE3" s="301"/>
      <c r="BF3" s="303" t="s">
        <v>321</v>
      </c>
      <c r="BG3" s="301"/>
      <c r="BH3" s="301"/>
      <c r="BI3" s="301"/>
      <c r="BJ3" s="301"/>
      <c r="BK3" s="303" t="s">
        <v>322</v>
      </c>
      <c r="BL3" s="301"/>
      <c r="BM3" s="301"/>
      <c r="BN3" s="301"/>
      <c r="BO3" s="301"/>
      <c r="BP3" s="301"/>
      <c r="BQ3" s="301"/>
      <c r="BR3" s="301"/>
      <c r="BS3" s="301"/>
      <c r="BT3" s="304"/>
      <c r="BU3" s="300" t="s">
        <v>323</v>
      </c>
      <c r="BV3" s="301"/>
      <c r="BW3" s="301"/>
      <c r="BX3" s="301"/>
      <c r="BY3" s="301"/>
      <c r="BZ3" s="304"/>
    </row>
    <row r="4" spans="4:78" s="132" customFormat="1" ht="41.25" customHeight="1" hidden="1">
      <c r="D4" s="8" t="s">
        <v>298</v>
      </c>
      <c r="E4" s="134"/>
      <c r="I4" s="8" t="s">
        <v>298</v>
      </c>
      <c r="J4" s="168"/>
      <c r="K4" s="169"/>
      <c r="L4" s="170"/>
      <c r="M4" s="170"/>
      <c r="N4" s="170"/>
      <c r="O4" s="170"/>
      <c r="P4" s="171"/>
      <c r="Q4" s="170"/>
      <c r="R4" s="170"/>
      <c r="S4" s="170"/>
      <c r="T4" s="170"/>
      <c r="U4" s="170"/>
      <c r="V4" s="168"/>
      <c r="W4" s="170"/>
      <c r="X4" s="170"/>
      <c r="Y4" s="170"/>
      <c r="Z4" s="170"/>
      <c r="AA4" s="170"/>
      <c r="AB4" s="170"/>
      <c r="AC4" s="170"/>
      <c r="AD4" s="170"/>
      <c r="AE4" s="170"/>
      <c r="AF4" s="170"/>
      <c r="AG4" s="168"/>
      <c r="AH4" s="170"/>
      <c r="AI4" s="170"/>
      <c r="AJ4" s="170"/>
      <c r="AK4" s="170"/>
      <c r="AL4" s="170"/>
      <c r="AM4" s="170"/>
      <c r="AN4" s="170"/>
      <c r="AO4" s="170"/>
      <c r="AP4" s="170"/>
      <c r="AQ4" s="172"/>
      <c r="AR4" s="169"/>
      <c r="AS4" s="170"/>
      <c r="AT4" s="170"/>
      <c r="AU4" s="170"/>
      <c r="AV4" s="168"/>
      <c r="AW4" s="170"/>
      <c r="AX4" s="9" t="s">
        <v>299</v>
      </c>
      <c r="AY4" s="9" t="s">
        <v>299</v>
      </c>
      <c r="AZ4" s="46" t="s">
        <v>299</v>
      </c>
      <c r="BA4" s="169"/>
      <c r="BB4" s="170"/>
      <c r="BC4" s="170"/>
      <c r="BD4" s="170"/>
      <c r="BE4" s="170"/>
      <c r="BF4" s="168"/>
      <c r="BG4" s="170"/>
      <c r="BH4" s="170"/>
      <c r="BI4" s="170"/>
      <c r="BJ4" s="170"/>
      <c r="BK4" s="168"/>
      <c r="BL4" s="170"/>
      <c r="BM4" s="170"/>
      <c r="BN4" s="170"/>
      <c r="BO4" s="170"/>
      <c r="BP4" s="170"/>
      <c r="BQ4" s="170"/>
      <c r="BR4" s="170"/>
      <c r="BS4" s="170"/>
      <c r="BT4" s="172"/>
      <c r="BU4" s="169"/>
      <c r="BV4" s="170"/>
      <c r="BW4" s="170"/>
      <c r="BX4" s="170"/>
      <c r="BY4" s="170"/>
      <c r="BZ4" s="172"/>
    </row>
    <row r="5" spans="4:78" s="173" customFormat="1" ht="38.25" customHeight="1" hidden="1">
      <c r="D5" s="12" t="s">
        <v>282</v>
      </c>
      <c r="E5" s="13"/>
      <c r="I5" s="12" t="s">
        <v>282</v>
      </c>
      <c r="J5" s="40"/>
      <c r="K5" s="42" t="s">
        <v>273</v>
      </c>
      <c r="L5" s="22" t="s">
        <v>274</v>
      </c>
      <c r="M5" s="174"/>
      <c r="N5" s="299" t="s">
        <v>275</v>
      </c>
      <c r="O5" s="299"/>
      <c r="P5" s="95" t="s">
        <v>276</v>
      </c>
      <c r="Q5" s="175"/>
      <c r="R5" s="299" t="s">
        <v>275</v>
      </c>
      <c r="S5" s="299"/>
      <c r="T5" s="175"/>
      <c r="U5" s="175"/>
      <c r="V5" s="305" t="s">
        <v>276</v>
      </c>
      <c r="W5" s="305"/>
      <c r="X5" s="305"/>
      <c r="Y5" s="175"/>
      <c r="Z5" s="299" t="s">
        <v>275</v>
      </c>
      <c r="AA5" s="299"/>
      <c r="AB5" s="299"/>
      <c r="AC5" s="175"/>
      <c r="AD5" s="293" t="s">
        <v>283</v>
      </c>
      <c r="AE5" s="293"/>
      <c r="AF5" s="175"/>
      <c r="AG5" s="94" t="s">
        <v>280</v>
      </c>
      <c r="AH5" s="16" t="s">
        <v>281</v>
      </c>
      <c r="AI5" s="21" t="s">
        <v>273</v>
      </c>
      <c r="AJ5" s="94" t="s">
        <v>280</v>
      </c>
      <c r="AK5" s="16" t="s">
        <v>281</v>
      </c>
      <c r="AL5" s="21" t="s">
        <v>273</v>
      </c>
      <c r="AM5" s="22" t="s">
        <v>274</v>
      </c>
      <c r="AN5" s="95" t="s">
        <v>276</v>
      </c>
      <c r="AO5" s="175"/>
      <c r="AP5" s="175"/>
      <c r="AQ5" s="43" t="s">
        <v>281</v>
      </c>
      <c r="AR5" s="47" t="s">
        <v>276</v>
      </c>
      <c r="AS5" s="22" t="s">
        <v>274</v>
      </c>
      <c r="AT5" s="175"/>
      <c r="AU5" s="29" t="s">
        <v>284</v>
      </c>
      <c r="AV5" s="38" t="s">
        <v>283</v>
      </c>
      <c r="AW5" s="294" t="s">
        <v>280</v>
      </c>
      <c r="AX5" s="294"/>
      <c r="AY5" s="16" t="s">
        <v>281</v>
      </c>
      <c r="AZ5" s="176"/>
      <c r="BA5" s="177"/>
      <c r="BB5" s="175"/>
      <c r="BC5" s="175"/>
      <c r="BD5" s="175"/>
      <c r="BE5" s="175"/>
      <c r="BF5" s="178"/>
      <c r="BG5" s="175"/>
      <c r="BH5" s="175"/>
      <c r="BI5" s="175"/>
      <c r="BJ5" s="175"/>
      <c r="BK5" s="178"/>
      <c r="BL5" s="175"/>
      <c r="BM5" s="175"/>
      <c r="BN5" s="175"/>
      <c r="BO5" s="175"/>
      <c r="BP5" s="175"/>
      <c r="BQ5" s="175"/>
      <c r="BR5" s="175"/>
      <c r="BS5" s="175"/>
      <c r="BT5" s="176"/>
      <c r="BU5" s="179"/>
      <c r="BV5" s="175"/>
      <c r="BW5" s="175"/>
      <c r="BX5" s="175"/>
      <c r="BY5" s="175"/>
      <c r="BZ5" s="176"/>
    </row>
    <row r="6" spans="1:78" s="3" customFormat="1" ht="30" customHeight="1">
      <c r="A6" s="5" t="s">
        <v>0</v>
      </c>
      <c r="B6" s="5" t="s">
        <v>1</v>
      </c>
      <c r="C6" s="5" t="s">
        <v>2</v>
      </c>
      <c r="D6" s="6" t="s">
        <v>285</v>
      </c>
      <c r="E6" s="6" t="s">
        <v>286</v>
      </c>
      <c r="F6" s="6" t="s">
        <v>287</v>
      </c>
      <c r="G6" s="6" t="s">
        <v>288</v>
      </c>
      <c r="H6" s="6" t="s">
        <v>289</v>
      </c>
      <c r="I6" s="5" t="s">
        <v>3</v>
      </c>
      <c r="J6" s="41" t="s">
        <v>290</v>
      </c>
      <c r="K6" s="44">
        <v>1</v>
      </c>
      <c r="L6" s="93" t="s">
        <v>14</v>
      </c>
      <c r="M6" s="93" t="s">
        <v>15</v>
      </c>
      <c r="N6" s="93" t="s">
        <v>16</v>
      </c>
      <c r="O6" s="93" t="s">
        <v>17</v>
      </c>
      <c r="P6" s="93" t="s">
        <v>18</v>
      </c>
      <c r="Q6" s="36" t="s">
        <v>19</v>
      </c>
      <c r="R6" s="93" t="s">
        <v>20</v>
      </c>
      <c r="S6" s="93" t="s">
        <v>21</v>
      </c>
      <c r="T6" s="93" t="s">
        <v>22</v>
      </c>
      <c r="U6" s="37" t="s">
        <v>23</v>
      </c>
      <c r="V6" s="93" t="s">
        <v>24</v>
      </c>
      <c r="W6" s="93" t="s">
        <v>25</v>
      </c>
      <c r="X6" s="93" t="s">
        <v>26</v>
      </c>
      <c r="Y6" s="93" t="s">
        <v>27</v>
      </c>
      <c r="Z6" s="93" t="s">
        <v>28</v>
      </c>
      <c r="AA6" s="93" t="s">
        <v>29</v>
      </c>
      <c r="AB6" s="93" t="s">
        <v>30</v>
      </c>
      <c r="AC6" s="93" t="s">
        <v>31</v>
      </c>
      <c r="AD6" s="93" t="s">
        <v>32</v>
      </c>
      <c r="AE6" s="93" t="s">
        <v>33</v>
      </c>
      <c r="AF6" s="37" t="s">
        <v>34</v>
      </c>
      <c r="AG6" s="93" t="s">
        <v>35</v>
      </c>
      <c r="AH6" s="93" t="s">
        <v>36</v>
      </c>
      <c r="AI6" s="93" t="s">
        <v>37</v>
      </c>
      <c r="AJ6" s="93" t="s">
        <v>38</v>
      </c>
      <c r="AK6" s="93" t="s">
        <v>39</v>
      </c>
      <c r="AL6" s="93" t="s">
        <v>40</v>
      </c>
      <c r="AM6" s="93" t="s">
        <v>41</v>
      </c>
      <c r="AN6" s="93" t="s">
        <v>42</v>
      </c>
      <c r="AO6" s="93" t="s">
        <v>43</v>
      </c>
      <c r="AP6" s="93" t="s">
        <v>44</v>
      </c>
      <c r="AQ6" s="45" t="s">
        <v>45</v>
      </c>
      <c r="AR6" s="44" t="s">
        <v>46</v>
      </c>
      <c r="AS6" s="93" t="s">
        <v>47</v>
      </c>
      <c r="AT6" s="93" t="s">
        <v>48</v>
      </c>
      <c r="AU6" s="93" t="s">
        <v>49</v>
      </c>
      <c r="AV6" s="93" t="s">
        <v>50</v>
      </c>
      <c r="AW6" s="93" t="s">
        <v>51</v>
      </c>
      <c r="AX6" s="93" t="s">
        <v>52</v>
      </c>
      <c r="AY6" s="93" t="s">
        <v>53</v>
      </c>
      <c r="AZ6" s="45" t="s">
        <v>54</v>
      </c>
      <c r="BA6" s="44" t="s">
        <v>55</v>
      </c>
      <c r="BB6" s="93" t="s">
        <v>56</v>
      </c>
      <c r="BC6" s="93" t="s">
        <v>57</v>
      </c>
      <c r="BD6" s="93" t="s">
        <v>58</v>
      </c>
      <c r="BE6" s="93" t="s">
        <v>59</v>
      </c>
      <c r="BF6" s="93" t="s">
        <v>60</v>
      </c>
      <c r="BG6" s="93" t="s">
        <v>61</v>
      </c>
      <c r="BH6" s="93" t="s">
        <v>62</v>
      </c>
      <c r="BI6" s="93" t="s">
        <v>63</v>
      </c>
      <c r="BJ6" s="93" t="s">
        <v>64</v>
      </c>
      <c r="BK6" s="93" t="s">
        <v>65</v>
      </c>
      <c r="BL6" s="93" t="s">
        <v>66</v>
      </c>
      <c r="BM6" s="93" t="s">
        <v>67</v>
      </c>
      <c r="BN6" s="93" t="s">
        <v>68</v>
      </c>
      <c r="BO6" s="93" t="s">
        <v>69</v>
      </c>
      <c r="BP6" s="93" t="s">
        <v>70</v>
      </c>
      <c r="BQ6" s="93" t="s">
        <v>71</v>
      </c>
      <c r="BR6" s="93" t="s">
        <v>72</v>
      </c>
      <c r="BS6" s="93" t="s">
        <v>73</v>
      </c>
      <c r="BT6" s="45" t="s">
        <v>74</v>
      </c>
      <c r="BU6" s="44" t="s">
        <v>75</v>
      </c>
      <c r="BV6" s="93" t="s">
        <v>76</v>
      </c>
      <c r="BW6" s="93" t="s">
        <v>77</v>
      </c>
      <c r="BX6" s="93" t="s">
        <v>78</v>
      </c>
      <c r="BY6" s="93" t="s">
        <v>79</v>
      </c>
      <c r="BZ6" s="45">
        <v>48</v>
      </c>
    </row>
    <row r="7" spans="1:80" s="132" customFormat="1" ht="12.75">
      <c r="A7" s="85" t="s">
        <v>400</v>
      </c>
      <c r="B7" s="85" t="s">
        <v>401</v>
      </c>
      <c r="C7" s="85" t="s">
        <v>402</v>
      </c>
      <c r="D7" s="85" t="s">
        <v>403</v>
      </c>
      <c r="E7" s="85"/>
      <c r="F7" s="85" t="s">
        <v>404</v>
      </c>
      <c r="G7" s="85"/>
      <c r="H7" s="85" t="s">
        <v>405</v>
      </c>
      <c r="I7" s="85" t="s">
        <v>383</v>
      </c>
      <c r="J7" s="180">
        <v>70</v>
      </c>
      <c r="K7" s="217" t="s">
        <v>347</v>
      </c>
      <c r="L7" s="200" t="s">
        <v>347</v>
      </c>
      <c r="M7" s="218" t="s">
        <v>347</v>
      </c>
      <c r="N7" s="200" t="s">
        <v>347</v>
      </c>
      <c r="O7" s="200" t="s">
        <v>347</v>
      </c>
      <c r="P7" s="200" t="s">
        <v>347</v>
      </c>
      <c r="Q7" s="219">
        <v>10</v>
      </c>
      <c r="R7" s="200" t="s">
        <v>347</v>
      </c>
      <c r="S7" s="200" t="s">
        <v>347</v>
      </c>
      <c r="T7" s="200">
        <v>10</v>
      </c>
      <c r="U7" s="220">
        <v>10</v>
      </c>
      <c r="V7" s="200" t="s">
        <v>347</v>
      </c>
      <c r="W7" s="200" t="s">
        <v>347</v>
      </c>
      <c r="X7" s="200" t="s">
        <v>347</v>
      </c>
      <c r="Y7" s="200" t="s">
        <v>347</v>
      </c>
      <c r="Z7" s="200" t="s">
        <v>347</v>
      </c>
      <c r="AA7" s="200" t="s">
        <v>347</v>
      </c>
      <c r="AB7" s="200" t="s">
        <v>347</v>
      </c>
      <c r="AC7" s="200">
        <v>10</v>
      </c>
      <c r="AD7" s="200">
        <v>0</v>
      </c>
      <c r="AE7" s="200">
        <v>0</v>
      </c>
      <c r="AF7" s="220">
        <v>10</v>
      </c>
      <c r="AG7" s="200">
        <v>10</v>
      </c>
      <c r="AH7" s="200">
        <v>10</v>
      </c>
      <c r="AI7" s="200" t="s">
        <v>347</v>
      </c>
      <c r="AJ7" s="200">
        <v>10</v>
      </c>
      <c r="AK7" s="200">
        <v>10</v>
      </c>
      <c r="AL7" s="200" t="s">
        <v>347</v>
      </c>
      <c r="AM7" s="200" t="s">
        <v>347</v>
      </c>
      <c r="AN7" s="200" t="s">
        <v>347</v>
      </c>
      <c r="AO7" s="200">
        <v>10</v>
      </c>
      <c r="AP7" s="200">
        <v>10</v>
      </c>
      <c r="AQ7" s="221">
        <v>10</v>
      </c>
      <c r="AR7" s="217" t="s">
        <v>347</v>
      </c>
      <c r="AS7" s="200" t="s">
        <v>347</v>
      </c>
      <c r="AT7" s="200">
        <v>10</v>
      </c>
      <c r="AU7" s="200">
        <v>10</v>
      </c>
      <c r="AV7" s="200">
        <v>10</v>
      </c>
      <c r="AW7" s="200">
        <v>10</v>
      </c>
      <c r="AX7" s="218">
        <v>4</v>
      </c>
      <c r="AY7" s="218">
        <v>2</v>
      </c>
      <c r="AZ7" s="222">
        <v>10</v>
      </c>
      <c r="BA7" s="182">
        <v>10</v>
      </c>
      <c r="BB7" s="181">
        <v>10</v>
      </c>
      <c r="BC7" s="181">
        <v>10</v>
      </c>
      <c r="BD7" s="181">
        <v>10</v>
      </c>
      <c r="BE7" s="181">
        <v>10</v>
      </c>
      <c r="BF7" s="181">
        <v>10</v>
      </c>
      <c r="BG7" s="181">
        <v>10</v>
      </c>
      <c r="BH7" s="181">
        <v>0</v>
      </c>
      <c r="BI7" s="181">
        <v>10</v>
      </c>
      <c r="BJ7" s="181">
        <v>10</v>
      </c>
      <c r="BK7" s="181">
        <v>10</v>
      </c>
      <c r="BL7" s="181">
        <v>10</v>
      </c>
      <c r="BM7" s="181">
        <v>10</v>
      </c>
      <c r="BN7" s="181">
        <v>10</v>
      </c>
      <c r="BO7" s="181">
        <v>10</v>
      </c>
      <c r="BP7" s="181">
        <v>10</v>
      </c>
      <c r="BQ7" s="181">
        <v>10</v>
      </c>
      <c r="BR7" s="181">
        <v>10</v>
      </c>
      <c r="BS7" s="181">
        <v>10</v>
      </c>
      <c r="BT7" s="183">
        <v>10</v>
      </c>
      <c r="BU7" s="182">
        <v>10</v>
      </c>
      <c r="BV7" s="181">
        <v>10</v>
      </c>
      <c r="BW7" s="181">
        <v>10</v>
      </c>
      <c r="BX7" s="181">
        <v>10</v>
      </c>
      <c r="BY7" s="181">
        <v>10</v>
      </c>
      <c r="BZ7" s="183">
        <v>0</v>
      </c>
      <c r="CB7" s="184"/>
    </row>
    <row r="8" spans="1:80" s="132" customFormat="1" ht="12.75">
      <c r="A8" s="85" t="s">
        <v>400</v>
      </c>
      <c r="B8" s="85" t="s">
        <v>401</v>
      </c>
      <c r="C8" s="85" t="s">
        <v>402</v>
      </c>
      <c r="D8" s="85" t="s">
        <v>410</v>
      </c>
      <c r="E8" s="85"/>
      <c r="F8" s="85" t="s">
        <v>411</v>
      </c>
      <c r="G8" s="85"/>
      <c r="H8" s="85" t="s">
        <v>405</v>
      </c>
      <c r="I8" s="85" t="s">
        <v>272</v>
      </c>
      <c r="J8" s="180">
        <v>226</v>
      </c>
      <c r="K8" s="217">
        <v>5</v>
      </c>
      <c r="L8" s="200">
        <v>10</v>
      </c>
      <c r="M8" s="218" t="s">
        <v>347</v>
      </c>
      <c r="N8" s="218" t="s">
        <v>348</v>
      </c>
      <c r="O8" s="218" t="s">
        <v>348</v>
      </c>
      <c r="P8" s="200">
        <v>10</v>
      </c>
      <c r="Q8" s="219">
        <v>10</v>
      </c>
      <c r="R8" s="218">
        <v>10</v>
      </c>
      <c r="S8" s="200">
        <v>10</v>
      </c>
      <c r="T8" s="200">
        <v>10</v>
      </c>
      <c r="U8" s="220">
        <v>10</v>
      </c>
      <c r="V8" s="200">
        <v>10</v>
      </c>
      <c r="W8" s="200">
        <v>10</v>
      </c>
      <c r="X8" s="200">
        <v>10</v>
      </c>
      <c r="Y8" s="218" t="s">
        <v>347</v>
      </c>
      <c r="Z8" s="200">
        <v>10</v>
      </c>
      <c r="AA8" s="200">
        <v>10</v>
      </c>
      <c r="AB8" s="200">
        <v>0</v>
      </c>
      <c r="AC8" s="200">
        <v>10</v>
      </c>
      <c r="AD8" s="200">
        <v>2</v>
      </c>
      <c r="AE8" s="200">
        <v>10</v>
      </c>
      <c r="AF8" s="220">
        <v>0</v>
      </c>
      <c r="AG8" s="200">
        <v>10</v>
      </c>
      <c r="AH8" s="200">
        <v>10</v>
      </c>
      <c r="AI8" s="200">
        <v>10</v>
      </c>
      <c r="AJ8" s="200">
        <v>10</v>
      </c>
      <c r="AK8" s="200">
        <v>10</v>
      </c>
      <c r="AL8" s="200">
        <v>10</v>
      </c>
      <c r="AM8" s="200">
        <v>10</v>
      </c>
      <c r="AN8" s="200">
        <v>5</v>
      </c>
      <c r="AO8" s="200">
        <v>10</v>
      </c>
      <c r="AP8" s="200">
        <v>10</v>
      </c>
      <c r="AQ8" s="221">
        <v>10</v>
      </c>
      <c r="AR8" s="217">
        <v>10</v>
      </c>
      <c r="AS8" s="200">
        <v>10</v>
      </c>
      <c r="AT8" s="200">
        <v>10</v>
      </c>
      <c r="AU8" s="218">
        <v>10</v>
      </c>
      <c r="AV8" s="200">
        <v>10</v>
      </c>
      <c r="AW8" s="200">
        <v>10</v>
      </c>
      <c r="AX8" s="218">
        <v>3</v>
      </c>
      <c r="AY8" s="218">
        <v>3</v>
      </c>
      <c r="AZ8" s="222">
        <v>3</v>
      </c>
      <c r="BA8" s="182">
        <v>10</v>
      </c>
      <c r="BB8" s="181">
        <v>0</v>
      </c>
      <c r="BC8" s="181">
        <v>0</v>
      </c>
      <c r="BD8" s="181">
        <v>10</v>
      </c>
      <c r="BE8" s="181">
        <v>0</v>
      </c>
      <c r="BF8" s="181">
        <v>10</v>
      </c>
      <c r="BG8" s="181">
        <v>10</v>
      </c>
      <c r="BH8" s="181">
        <v>0</v>
      </c>
      <c r="BI8" s="181">
        <v>10</v>
      </c>
      <c r="BJ8" s="181">
        <v>10</v>
      </c>
      <c r="BK8" s="181">
        <v>10</v>
      </c>
      <c r="BL8" s="181">
        <v>0</v>
      </c>
      <c r="BM8" s="181">
        <v>10</v>
      </c>
      <c r="BN8" s="181">
        <v>10</v>
      </c>
      <c r="BO8" s="181">
        <v>10</v>
      </c>
      <c r="BP8" s="181">
        <v>0</v>
      </c>
      <c r="BQ8" s="181">
        <v>0</v>
      </c>
      <c r="BR8" s="181">
        <v>0</v>
      </c>
      <c r="BS8" s="181">
        <v>0</v>
      </c>
      <c r="BT8" s="183">
        <v>0</v>
      </c>
      <c r="BU8" s="182">
        <v>10</v>
      </c>
      <c r="BV8" s="181">
        <v>10</v>
      </c>
      <c r="BW8" s="181">
        <v>10</v>
      </c>
      <c r="BX8" s="181">
        <v>10</v>
      </c>
      <c r="BY8" s="181">
        <v>10</v>
      </c>
      <c r="BZ8" s="183">
        <v>0</v>
      </c>
      <c r="CB8" s="184"/>
    </row>
    <row r="9" spans="1:80" s="132" customFormat="1" ht="12.75">
      <c r="A9" s="85" t="s">
        <v>400</v>
      </c>
      <c r="B9" s="85" t="s">
        <v>401</v>
      </c>
      <c r="C9" s="85" t="s">
        <v>415</v>
      </c>
      <c r="D9" s="85" t="s">
        <v>416</v>
      </c>
      <c r="E9" s="85"/>
      <c r="F9" s="85" t="s">
        <v>417</v>
      </c>
      <c r="G9" s="85"/>
      <c r="H9" s="85" t="s">
        <v>405</v>
      </c>
      <c r="I9" s="85" t="s">
        <v>383</v>
      </c>
      <c r="J9" s="180">
        <v>35</v>
      </c>
      <c r="K9" s="217" t="s">
        <v>347</v>
      </c>
      <c r="L9" s="200" t="s">
        <v>347</v>
      </c>
      <c r="M9" s="218" t="s">
        <v>347</v>
      </c>
      <c r="N9" s="218" t="s">
        <v>347</v>
      </c>
      <c r="O9" s="218" t="s">
        <v>347</v>
      </c>
      <c r="P9" s="200" t="s">
        <v>347</v>
      </c>
      <c r="Q9" s="219">
        <v>10</v>
      </c>
      <c r="R9" s="218" t="s">
        <v>347</v>
      </c>
      <c r="S9" s="200" t="s">
        <v>347</v>
      </c>
      <c r="T9" s="200">
        <v>10</v>
      </c>
      <c r="U9" s="220">
        <v>10</v>
      </c>
      <c r="V9" s="200" t="s">
        <v>347</v>
      </c>
      <c r="W9" s="200" t="s">
        <v>347</v>
      </c>
      <c r="X9" s="200" t="s">
        <v>347</v>
      </c>
      <c r="Y9" s="218" t="s">
        <v>347</v>
      </c>
      <c r="Z9" s="200" t="s">
        <v>347</v>
      </c>
      <c r="AA9" s="200" t="s">
        <v>347</v>
      </c>
      <c r="AB9" s="200" t="s">
        <v>347</v>
      </c>
      <c r="AC9" s="200">
        <v>10</v>
      </c>
      <c r="AD9" s="200" t="s">
        <v>347</v>
      </c>
      <c r="AE9" s="200" t="s">
        <v>347</v>
      </c>
      <c r="AF9" s="223">
        <v>10</v>
      </c>
      <c r="AG9" s="200">
        <v>10</v>
      </c>
      <c r="AH9" s="200" t="s">
        <v>347</v>
      </c>
      <c r="AI9" s="200" t="s">
        <v>347</v>
      </c>
      <c r="AJ9" s="200">
        <v>10</v>
      </c>
      <c r="AK9" s="200" t="s">
        <v>347</v>
      </c>
      <c r="AL9" s="200" t="s">
        <v>347</v>
      </c>
      <c r="AM9" s="200" t="s">
        <v>347</v>
      </c>
      <c r="AN9" s="200" t="s">
        <v>347</v>
      </c>
      <c r="AO9" s="200">
        <v>10</v>
      </c>
      <c r="AP9" s="200">
        <v>10</v>
      </c>
      <c r="AQ9" s="221" t="s">
        <v>347</v>
      </c>
      <c r="AR9" s="217" t="s">
        <v>347</v>
      </c>
      <c r="AS9" s="200" t="s">
        <v>347</v>
      </c>
      <c r="AT9" s="200">
        <v>10</v>
      </c>
      <c r="AU9" s="218" t="s">
        <v>347</v>
      </c>
      <c r="AV9" s="200" t="s">
        <v>347</v>
      </c>
      <c r="AW9" s="200">
        <v>10</v>
      </c>
      <c r="AX9" s="218">
        <v>10</v>
      </c>
      <c r="AY9" s="218" t="s">
        <v>347</v>
      </c>
      <c r="AZ9" s="222">
        <v>10</v>
      </c>
      <c r="BA9" s="182">
        <v>10</v>
      </c>
      <c r="BB9" s="181">
        <v>0</v>
      </c>
      <c r="BC9" s="181">
        <v>10</v>
      </c>
      <c r="BD9" s="181">
        <v>10</v>
      </c>
      <c r="BE9" s="181">
        <v>5</v>
      </c>
      <c r="BF9" s="181">
        <v>10</v>
      </c>
      <c r="BG9" s="181">
        <v>10</v>
      </c>
      <c r="BH9" s="181">
        <v>10</v>
      </c>
      <c r="BI9" s="181">
        <v>10</v>
      </c>
      <c r="BJ9" s="181">
        <v>10</v>
      </c>
      <c r="BK9" s="181">
        <v>10</v>
      </c>
      <c r="BL9" s="181" t="s">
        <v>348</v>
      </c>
      <c r="BM9" s="181">
        <v>10</v>
      </c>
      <c r="BN9" s="181">
        <v>10</v>
      </c>
      <c r="BO9" s="181">
        <v>10</v>
      </c>
      <c r="BP9" s="181">
        <v>10</v>
      </c>
      <c r="BQ9" s="181">
        <v>0</v>
      </c>
      <c r="BR9" s="181">
        <v>10</v>
      </c>
      <c r="BS9" s="181">
        <v>10</v>
      </c>
      <c r="BT9" s="183">
        <v>10</v>
      </c>
      <c r="BU9" s="182">
        <v>10</v>
      </c>
      <c r="BV9" s="181">
        <v>10</v>
      </c>
      <c r="BW9" s="181">
        <v>10</v>
      </c>
      <c r="BX9" s="181">
        <v>10</v>
      </c>
      <c r="BY9" s="181">
        <v>10</v>
      </c>
      <c r="BZ9" s="183">
        <v>0</v>
      </c>
      <c r="CB9" s="184"/>
    </row>
    <row r="10" spans="1:80" s="132" customFormat="1" ht="12.75">
      <c r="A10" s="85" t="s">
        <v>400</v>
      </c>
      <c r="B10" s="85" t="s">
        <v>401</v>
      </c>
      <c r="C10" s="85" t="s">
        <v>421</v>
      </c>
      <c r="D10" s="85" t="s">
        <v>422</v>
      </c>
      <c r="E10" s="85"/>
      <c r="F10" s="85" t="s">
        <v>423</v>
      </c>
      <c r="G10" s="85"/>
      <c r="H10" s="85" t="s">
        <v>405</v>
      </c>
      <c r="I10" s="85" t="s">
        <v>272</v>
      </c>
      <c r="J10" s="180">
        <v>40</v>
      </c>
      <c r="K10" s="217" t="s">
        <v>347</v>
      </c>
      <c r="L10" s="200">
        <v>5</v>
      </c>
      <c r="M10" s="218" t="s">
        <v>347</v>
      </c>
      <c r="N10" s="218" t="s">
        <v>347</v>
      </c>
      <c r="O10" s="218" t="s">
        <v>347</v>
      </c>
      <c r="P10" s="200" t="s">
        <v>347</v>
      </c>
      <c r="Q10" s="219">
        <v>0</v>
      </c>
      <c r="R10" s="218" t="s">
        <v>347</v>
      </c>
      <c r="S10" s="200" t="s">
        <v>347</v>
      </c>
      <c r="T10" s="200">
        <v>5</v>
      </c>
      <c r="U10" s="220">
        <v>5</v>
      </c>
      <c r="V10" s="200" t="s">
        <v>347</v>
      </c>
      <c r="W10" s="200" t="s">
        <v>347</v>
      </c>
      <c r="X10" s="200" t="s">
        <v>347</v>
      </c>
      <c r="Y10" s="218" t="s">
        <v>347</v>
      </c>
      <c r="Z10" s="200" t="s">
        <v>347</v>
      </c>
      <c r="AA10" s="200" t="s">
        <v>347</v>
      </c>
      <c r="AB10" s="200" t="s">
        <v>347</v>
      </c>
      <c r="AC10" s="200">
        <v>10</v>
      </c>
      <c r="AD10" s="200" t="s">
        <v>347</v>
      </c>
      <c r="AE10" s="200" t="s">
        <v>347</v>
      </c>
      <c r="AF10" s="223" t="s">
        <v>347</v>
      </c>
      <c r="AG10" s="200">
        <v>10</v>
      </c>
      <c r="AH10" s="200">
        <v>10</v>
      </c>
      <c r="AI10" s="200" t="s">
        <v>347</v>
      </c>
      <c r="AJ10" s="200">
        <v>10</v>
      </c>
      <c r="AK10" s="200">
        <v>10</v>
      </c>
      <c r="AL10" s="200" t="s">
        <v>347</v>
      </c>
      <c r="AM10" s="200">
        <v>10</v>
      </c>
      <c r="AN10" s="200" t="s">
        <v>347</v>
      </c>
      <c r="AO10" s="200">
        <v>0</v>
      </c>
      <c r="AP10" s="200">
        <v>0</v>
      </c>
      <c r="AQ10" s="221">
        <v>10</v>
      </c>
      <c r="AR10" s="217" t="s">
        <v>347</v>
      </c>
      <c r="AS10" s="200">
        <v>10</v>
      </c>
      <c r="AT10" s="200">
        <v>10</v>
      </c>
      <c r="AU10" s="218">
        <v>10</v>
      </c>
      <c r="AV10" s="200" t="s">
        <v>347</v>
      </c>
      <c r="AW10" s="200">
        <v>10</v>
      </c>
      <c r="AX10" s="218">
        <v>3</v>
      </c>
      <c r="AY10" s="218">
        <v>3</v>
      </c>
      <c r="AZ10" s="222" t="s">
        <v>347</v>
      </c>
      <c r="BA10" s="182">
        <v>10</v>
      </c>
      <c r="BB10" s="181">
        <v>0</v>
      </c>
      <c r="BC10" s="181">
        <v>0</v>
      </c>
      <c r="BD10" s="181">
        <v>10</v>
      </c>
      <c r="BE10" s="181">
        <v>5</v>
      </c>
      <c r="BF10" s="181">
        <v>10</v>
      </c>
      <c r="BG10" s="181">
        <v>10</v>
      </c>
      <c r="BH10" s="181">
        <v>0</v>
      </c>
      <c r="BI10" s="181">
        <v>0</v>
      </c>
      <c r="BJ10" s="181">
        <v>10</v>
      </c>
      <c r="BK10" s="181">
        <v>10</v>
      </c>
      <c r="BL10" s="181">
        <v>0</v>
      </c>
      <c r="BM10" s="181">
        <v>10</v>
      </c>
      <c r="BN10" s="181">
        <v>10</v>
      </c>
      <c r="BO10" s="181">
        <v>0</v>
      </c>
      <c r="BP10" s="181">
        <v>0</v>
      </c>
      <c r="BQ10" s="181">
        <v>0</v>
      </c>
      <c r="BR10" s="181">
        <v>0</v>
      </c>
      <c r="BS10" s="181">
        <v>10</v>
      </c>
      <c r="BT10" s="183">
        <v>0</v>
      </c>
      <c r="BU10" s="182">
        <v>10</v>
      </c>
      <c r="BV10" s="181">
        <v>10</v>
      </c>
      <c r="BW10" s="181">
        <v>0</v>
      </c>
      <c r="BX10" s="181">
        <v>10</v>
      </c>
      <c r="BY10" s="181">
        <v>0</v>
      </c>
      <c r="BZ10" s="183">
        <v>0</v>
      </c>
      <c r="CB10" s="184"/>
    </row>
    <row r="11" spans="1:80" s="132" customFormat="1" ht="12.75">
      <c r="A11" s="85" t="s">
        <v>400</v>
      </c>
      <c r="B11" s="85" t="s">
        <v>401</v>
      </c>
      <c r="C11" s="85" t="s">
        <v>426</v>
      </c>
      <c r="D11" s="85" t="s">
        <v>427</v>
      </c>
      <c r="E11" s="85"/>
      <c r="F11" s="85" t="s">
        <v>428</v>
      </c>
      <c r="G11" s="85"/>
      <c r="H11" s="85" t="s">
        <v>405</v>
      </c>
      <c r="I11" s="85" t="s">
        <v>383</v>
      </c>
      <c r="J11" s="180">
        <v>70</v>
      </c>
      <c r="K11" s="217" t="s">
        <v>347</v>
      </c>
      <c r="L11" s="200" t="s">
        <v>347</v>
      </c>
      <c r="M11" s="218" t="s">
        <v>347</v>
      </c>
      <c r="N11" s="218" t="s">
        <v>347</v>
      </c>
      <c r="O11" s="218" t="s">
        <v>347</v>
      </c>
      <c r="P11" s="200" t="s">
        <v>347</v>
      </c>
      <c r="Q11" s="219" t="s">
        <v>348</v>
      </c>
      <c r="R11" s="218" t="s">
        <v>347</v>
      </c>
      <c r="S11" s="200" t="s">
        <v>347</v>
      </c>
      <c r="T11" s="200">
        <v>10</v>
      </c>
      <c r="U11" s="220">
        <v>10</v>
      </c>
      <c r="V11" s="200" t="s">
        <v>347</v>
      </c>
      <c r="W11" s="200" t="s">
        <v>347</v>
      </c>
      <c r="X11" s="200" t="s">
        <v>347</v>
      </c>
      <c r="Y11" s="218" t="s">
        <v>347</v>
      </c>
      <c r="Z11" s="200" t="s">
        <v>347</v>
      </c>
      <c r="AA11" s="200" t="s">
        <v>347</v>
      </c>
      <c r="AB11" s="200" t="s">
        <v>347</v>
      </c>
      <c r="AC11" s="200">
        <v>10</v>
      </c>
      <c r="AD11" s="200" t="s">
        <v>347</v>
      </c>
      <c r="AE11" s="200" t="s">
        <v>347</v>
      </c>
      <c r="AF11" s="223">
        <v>10</v>
      </c>
      <c r="AG11" s="200">
        <v>10</v>
      </c>
      <c r="AH11" s="200">
        <v>10</v>
      </c>
      <c r="AI11" s="200" t="s">
        <v>347</v>
      </c>
      <c r="AJ11" s="200">
        <v>10</v>
      </c>
      <c r="AK11" s="200">
        <v>10</v>
      </c>
      <c r="AL11" s="200" t="s">
        <v>347</v>
      </c>
      <c r="AM11" s="200" t="s">
        <v>347</v>
      </c>
      <c r="AN11" s="200" t="s">
        <v>347</v>
      </c>
      <c r="AO11" s="200">
        <v>10</v>
      </c>
      <c r="AP11" s="200">
        <v>10</v>
      </c>
      <c r="AQ11" s="221">
        <v>10</v>
      </c>
      <c r="AR11" s="217" t="s">
        <v>347</v>
      </c>
      <c r="AS11" s="200" t="s">
        <v>347</v>
      </c>
      <c r="AT11" s="200">
        <v>10</v>
      </c>
      <c r="AU11" s="218">
        <v>10</v>
      </c>
      <c r="AV11" s="200" t="s">
        <v>347</v>
      </c>
      <c r="AW11" s="200">
        <v>10</v>
      </c>
      <c r="AX11" s="218">
        <v>6</v>
      </c>
      <c r="AY11" s="218">
        <v>5</v>
      </c>
      <c r="AZ11" s="222">
        <v>5</v>
      </c>
      <c r="BA11" s="182">
        <v>0</v>
      </c>
      <c r="BB11" s="181">
        <v>10</v>
      </c>
      <c r="BC11" s="181">
        <v>10</v>
      </c>
      <c r="BD11" s="181">
        <v>10</v>
      </c>
      <c r="BE11" s="181">
        <v>5</v>
      </c>
      <c r="BF11" s="181">
        <v>10</v>
      </c>
      <c r="BG11" s="181">
        <v>10</v>
      </c>
      <c r="BH11" s="181">
        <v>0</v>
      </c>
      <c r="BI11" s="181">
        <v>10</v>
      </c>
      <c r="BJ11" s="181">
        <v>10</v>
      </c>
      <c r="BK11" s="181">
        <v>0</v>
      </c>
      <c r="BL11" s="181">
        <v>5</v>
      </c>
      <c r="BM11" s="181">
        <v>10</v>
      </c>
      <c r="BN11" s="181">
        <v>10</v>
      </c>
      <c r="BO11" s="181">
        <v>10</v>
      </c>
      <c r="BP11" s="181">
        <v>0</v>
      </c>
      <c r="BQ11" s="181">
        <v>10</v>
      </c>
      <c r="BR11" s="181">
        <v>0</v>
      </c>
      <c r="BS11" s="181">
        <v>10</v>
      </c>
      <c r="BT11" s="183">
        <v>0</v>
      </c>
      <c r="BU11" s="182">
        <v>10</v>
      </c>
      <c r="BV11" s="181">
        <v>10</v>
      </c>
      <c r="BW11" s="181">
        <v>10</v>
      </c>
      <c r="BX11" s="181">
        <v>10</v>
      </c>
      <c r="BY11" s="181">
        <v>10</v>
      </c>
      <c r="BZ11" s="183">
        <v>0</v>
      </c>
      <c r="CB11" s="184"/>
    </row>
    <row r="12" spans="1:80" s="132" customFormat="1" ht="12.75">
      <c r="A12" s="85" t="s">
        <v>400</v>
      </c>
      <c r="B12" s="85" t="s">
        <v>401</v>
      </c>
      <c r="C12" s="85" t="s">
        <v>401</v>
      </c>
      <c r="D12" s="85" t="s">
        <v>430</v>
      </c>
      <c r="E12" s="85"/>
      <c r="F12" s="85" t="s">
        <v>431</v>
      </c>
      <c r="G12" s="85"/>
      <c r="H12" s="85" t="s">
        <v>405</v>
      </c>
      <c r="I12" s="85" t="s">
        <v>272</v>
      </c>
      <c r="J12" s="180">
        <v>382</v>
      </c>
      <c r="K12" s="217">
        <v>5</v>
      </c>
      <c r="L12" s="200">
        <v>5</v>
      </c>
      <c r="M12" s="218">
        <v>5</v>
      </c>
      <c r="N12" s="218" t="s">
        <v>348</v>
      </c>
      <c r="O12" s="218" t="s">
        <v>348</v>
      </c>
      <c r="P12" s="200">
        <v>5</v>
      </c>
      <c r="Q12" s="219">
        <v>10</v>
      </c>
      <c r="R12" s="218">
        <v>10</v>
      </c>
      <c r="S12" s="200">
        <v>10</v>
      </c>
      <c r="T12" s="200">
        <v>0</v>
      </c>
      <c r="U12" s="220">
        <v>0</v>
      </c>
      <c r="V12" s="200">
        <v>10</v>
      </c>
      <c r="W12" s="200">
        <v>10</v>
      </c>
      <c r="X12" s="200">
        <v>10</v>
      </c>
      <c r="Y12" s="218">
        <v>0</v>
      </c>
      <c r="Z12" s="200" t="s">
        <v>348</v>
      </c>
      <c r="AA12" s="200">
        <v>0</v>
      </c>
      <c r="AB12" s="200">
        <v>0</v>
      </c>
      <c r="AC12" s="200">
        <v>10</v>
      </c>
      <c r="AD12" s="200">
        <v>2</v>
      </c>
      <c r="AE12" s="200">
        <v>0</v>
      </c>
      <c r="AF12" s="223">
        <v>0</v>
      </c>
      <c r="AG12" s="200">
        <v>10</v>
      </c>
      <c r="AH12" s="200">
        <v>10</v>
      </c>
      <c r="AI12" s="200">
        <v>10</v>
      </c>
      <c r="AJ12" s="200">
        <v>10</v>
      </c>
      <c r="AK12" s="200">
        <v>10</v>
      </c>
      <c r="AL12" s="200">
        <v>10</v>
      </c>
      <c r="AM12" s="200">
        <v>10</v>
      </c>
      <c r="AN12" s="200">
        <v>5</v>
      </c>
      <c r="AO12" s="200">
        <v>10</v>
      </c>
      <c r="AP12" s="200">
        <v>10</v>
      </c>
      <c r="AQ12" s="221">
        <v>10</v>
      </c>
      <c r="AR12" s="217">
        <v>10</v>
      </c>
      <c r="AS12" s="200">
        <v>10</v>
      </c>
      <c r="AT12" s="200">
        <v>10</v>
      </c>
      <c r="AU12" s="218">
        <v>10</v>
      </c>
      <c r="AV12" s="200">
        <v>10</v>
      </c>
      <c r="AW12" s="200">
        <v>10</v>
      </c>
      <c r="AX12" s="218">
        <v>2</v>
      </c>
      <c r="AY12" s="218">
        <v>2</v>
      </c>
      <c r="AZ12" s="222">
        <v>2</v>
      </c>
      <c r="BA12" s="182">
        <v>10</v>
      </c>
      <c r="BB12" s="181">
        <v>0</v>
      </c>
      <c r="BC12" s="181">
        <v>0</v>
      </c>
      <c r="BD12" s="181">
        <v>10</v>
      </c>
      <c r="BE12" s="181">
        <v>0</v>
      </c>
      <c r="BF12" s="181">
        <v>10</v>
      </c>
      <c r="BG12" s="181">
        <v>10</v>
      </c>
      <c r="BH12" s="181">
        <v>0</v>
      </c>
      <c r="BI12" s="181">
        <v>0</v>
      </c>
      <c r="BJ12" s="181">
        <v>10</v>
      </c>
      <c r="BK12" s="181">
        <v>10</v>
      </c>
      <c r="BL12" s="181">
        <v>0</v>
      </c>
      <c r="BM12" s="181">
        <v>10</v>
      </c>
      <c r="BN12" s="181">
        <v>10</v>
      </c>
      <c r="BO12" s="181">
        <v>10</v>
      </c>
      <c r="BP12" s="181">
        <v>0</v>
      </c>
      <c r="BQ12" s="181">
        <v>0</v>
      </c>
      <c r="BR12" s="181">
        <v>0</v>
      </c>
      <c r="BS12" s="181">
        <v>10</v>
      </c>
      <c r="BT12" s="183">
        <v>10</v>
      </c>
      <c r="BU12" s="182">
        <v>10</v>
      </c>
      <c r="BV12" s="181">
        <v>10</v>
      </c>
      <c r="BW12" s="181">
        <v>10</v>
      </c>
      <c r="BX12" s="181">
        <v>10</v>
      </c>
      <c r="BY12" s="181">
        <v>0</v>
      </c>
      <c r="BZ12" s="183">
        <v>0</v>
      </c>
      <c r="CB12" s="184"/>
    </row>
    <row r="13" spans="1:80" s="132" customFormat="1" ht="12.75">
      <c r="A13" s="85" t="s">
        <v>400</v>
      </c>
      <c r="B13" s="85" t="s">
        <v>401</v>
      </c>
      <c r="C13" s="85" t="s">
        <v>401</v>
      </c>
      <c r="D13" s="85" t="s">
        <v>433</v>
      </c>
      <c r="E13" s="85"/>
      <c r="F13" s="85" t="s">
        <v>434</v>
      </c>
      <c r="G13" s="85"/>
      <c r="H13" s="85" t="s">
        <v>405</v>
      </c>
      <c r="I13" s="85" t="s">
        <v>383</v>
      </c>
      <c r="J13" s="180">
        <v>67</v>
      </c>
      <c r="K13" s="217" t="s">
        <v>347</v>
      </c>
      <c r="L13" s="200" t="s">
        <v>347</v>
      </c>
      <c r="M13" s="218" t="s">
        <v>347</v>
      </c>
      <c r="N13" s="218" t="s">
        <v>347</v>
      </c>
      <c r="O13" s="218" t="s">
        <v>347</v>
      </c>
      <c r="P13" s="200" t="s">
        <v>347</v>
      </c>
      <c r="Q13" s="219">
        <v>0</v>
      </c>
      <c r="R13" s="218" t="s">
        <v>347</v>
      </c>
      <c r="S13" s="200" t="s">
        <v>347</v>
      </c>
      <c r="T13" s="200">
        <v>5</v>
      </c>
      <c r="U13" s="220">
        <v>5</v>
      </c>
      <c r="V13" s="200" t="s">
        <v>347</v>
      </c>
      <c r="W13" s="200" t="s">
        <v>347</v>
      </c>
      <c r="X13" s="200" t="s">
        <v>347</v>
      </c>
      <c r="Y13" s="218" t="s">
        <v>347</v>
      </c>
      <c r="Z13" s="200" t="s">
        <v>347</v>
      </c>
      <c r="AA13" s="200" t="s">
        <v>347</v>
      </c>
      <c r="AB13" s="200" t="s">
        <v>347</v>
      </c>
      <c r="AC13" s="200">
        <v>10</v>
      </c>
      <c r="AD13" s="200">
        <v>0</v>
      </c>
      <c r="AE13" s="200">
        <v>0</v>
      </c>
      <c r="AF13" s="223">
        <v>10</v>
      </c>
      <c r="AG13" s="200">
        <v>10</v>
      </c>
      <c r="AH13" s="200">
        <v>10</v>
      </c>
      <c r="AI13" s="200" t="s">
        <v>347</v>
      </c>
      <c r="AJ13" s="200">
        <v>10</v>
      </c>
      <c r="AK13" s="200">
        <v>10</v>
      </c>
      <c r="AL13" s="200" t="s">
        <v>347</v>
      </c>
      <c r="AM13" s="200" t="s">
        <v>347</v>
      </c>
      <c r="AN13" s="200" t="s">
        <v>347</v>
      </c>
      <c r="AO13" s="200">
        <v>10</v>
      </c>
      <c r="AP13" s="200">
        <v>10</v>
      </c>
      <c r="AQ13" s="221">
        <v>10</v>
      </c>
      <c r="AR13" s="217" t="s">
        <v>347</v>
      </c>
      <c r="AS13" s="200" t="s">
        <v>347</v>
      </c>
      <c r="AT13" s="200">
        <v>10</v>
      </c>
      <c r="AU13" s="218">
        <v>10</v>
      </c>
      <c r="AV13" s="200">
        <v>10</v>
      </c>
      <c r="AW13" s="200">
        <v>10</v>
      </c>
      <c r="AX13" s="218">
        <v>3</v>
      </c>
      <c r="AY13" s="218">
        <v>2</v>
      </c>
      <c r="AZ13" s="222">
        <v>5</v>
      </c>
      <c r="BA13" s="182">
        <v>10</v>
      </c>
      <c r="BB13" s="181">
        <v>10</v>
      </c>
      <c r="BC13" s="181">
        <v>10</v>
      </c>
      <c r="BD13" s="181">
        <v>10</v>
      </c>
      <c r="BE13" s="181">
        <v>10</v>
      </c>
      <c r="BF13" s="181">
        <v>10</v>
      </c>
      <c r="BG13" s="181">
        <v>10</v>
      </c>
      <c r="BH13" s="181">
        <v>0</v>
      </c>
      <c r="BI13" s="181">
        <v>10</v>
      </c>
      <c r="BJ13" s="181">
        <v>10</v>
      </c>
      <c r="BK13" s="181">
        <v>0</v>
      </c>
      <c r="BL13" s="181">
        <v>0</v>
      </c>
      <c r="BM13" s="181">
        <v>10</v>
      </c>
      <c r="BN13" s="181">
        <v>10</v>
      </c>
      <c r="BO13" s="181">
        <v>10</v>
      </c>
      <c r="BP13" s="181">
        <v>10</v>
      </c>
      <c r="BQ13" s="181">
        <v>10</v>
      </c>
      <c r="BR13" s="181">
        <v>0</v>
      </c>
      <c r="BS13" s="181">
        <v>10</v>
      </c>
      <c r="BT13" s="183">
        <v>0</v>
      </c>
      <c r="BU13" s="182">
        <v>10</v>
      </c>
      <c r="BV13" s="181">
        <v>10</v>
      </c>
      <c r="BW13" s="181">
        <v>10</v>
      </c>
      <c r="BX13" s="181">
        <v>10</v>
      </c>
      <c r="BY13" s="181">
        <v>10</v>
      </c>
      <c r="BZ13" s="183">
        <v>0</v>
      </c>
      <c r="CB13" s="184"/>
    </row>
    <row r="14" spans="1:80" s="132" customFormat="1" ht="12.75">
      <c r="A14" s="85" t="s">
        <v>400</v>
      </c>
      <c r="B14" s="85" t="s">
        <v>401</v>
      </c>
      <c r="C14" s="85" t="s">
        <v>437</v>
      </c>
      <c r="D14" s="85" t="s">
        <v>438</v>
      </c>
      <c r="E14" s="85"/>
      <c r="F14" s="85" t="s">
        <v>439</v>
      </c>
      <c r="G14" s="85"/>
      <c r="H14" s="85" t="s">
        <v>405</v>
      </c>
      <c r="I14" s="85" t="s">
        <v>383</v>
      </c>
      <c r="J14" s="180">
        <v>55</v>
      </c>
      <c r="K14" s="217" t="s">
        <v>347</v>
      </c>
      <c r="L14" s="200" t="s">
        <v>347</v>
      </c>
      <c r="M14" s="218" t="s">
        <v>347</v>
      </c>
      <c r="N14" s="218" t="s">
        <v>347</v>
      </c>
      <c r="O14" s="218" t="s">
        <v>347</v>
      </c>
      <c r="P14" s="200" t="s">
        <v>347</v>
      </c>
      <c r="Q14" s="219">
        <v>10</v>
      </c>
      <c r="R14" s="218" t="s">
        <v>347</v>
      </c>
      <c r="S14" s="200" t="s">
        <v>347</v>
      </c>
      <c r="T14" s="200">
        <v>0</v>
      </c>
      <c r="U14" s="220">
        <v>0</v>
      </c>
      <c r="V14" s="200" t="s">
        <v>347</v>
      </c>
      <c r="W14" s="200" t="s">
        <v>347</v>
      </c>
      <c r="X14" s="200" t="s">
        <v>347</v>
      </c>
      <c r="Y14" s="218" t="s">
        <v>347</v>
      </c>
      <c r="Z14" s="200" t="s">
        <v>347</v>
      </c>
      <c r="AA14" s="200" t="s">
        <v>347</v>
      </c>
      <c r="AB14" s="200" t="s">
        <v>347</v>
      </c>
      <c r="AC14" s="200">
        <v>10</v>
      </c>
      <c r="AD14" s="200" t="s">
        <v>347</v>
      </c>
      <c r="AE14" s="200" t="s">
        <v>347</v>
      </c>
      <c r="AF14" s="223">
        <v>10</v>
      </c>
      <c r="AG14" s="200" t="s">
        <v>347</v>
      </c>
      <c r="AH14" s="200" t="s">
        <v>347</v>
      </c>
      <c r="AI14" s="200" t="s">
        <v>347</v>
      </c>
      <c r="AJ14" s="200" t="s">
        <v>347</v>
      </c>
      <c r="AK14" s="200" t="s">
        <v>347</v>
      </c>
      <c r="AL14" s="200" t="s">
        <v>347</v>
      </c>
      <c r="AM14" s="200" t="s">
        <v>347</v>
      </c>
      <c r="AN14" s="200" t="s">
        <v>347</v>
      </c>
      <c r="AO14" s="200">
        <v>10</v>
      </c>
      <c r="AP14" s="200">
        <v>10</v>
      </c>
      <c r="AQ14" s="221" t="s">
        <v>347</v>
      </c>
      <c r="AR14" s="217" t="s">
        <v>347</v>
      </c>
      <c r="AS14" s="200" t="s">
        <v>347</v>
      </c>
      <c r="AT14" s="200">
        <v>10</v>
      </c>
      <c r="AU14" s="218">
        <v>10</v>
      </c>
      <c r="AV14" s="200" t="s">
        <v>347</v>
      </c>
      <c r="AW14" s="200" t="s">
        <v>347</v>
      </c>
      <c r="AX14" s="218" t="s">
        <v>347</v>
      </c>
      <c r="AY14" s="218" t="s">
        <v>347</v>
      </c>
      <c r="AZ14" s="222">
        <v>2</v>
      </c>
      <c r="BA14" s="182">
        <v>10</v>
      </c>
      <c r="BB14" s="181">
        <v>10</v>
      </c>
      <c r="BC14" s="181">
        <v>10</v>
      </c>
      <c r="BD14" s="181">
        <v>10</v>
      </c>
      <c r="BE14" s="181">
        <v>10</v>
      </c>
      <c r="BF14" s="181">
        <v>10</v>
      </c>
      <c r="BG14" s="181">
        <v>10</v>
      </c>
      <c r="BH14" s="181">
        <v>10</v>
      </c>
      <c r="BI14" s="181">
        <v>10</v>
      </c>
      <c r="BJ14" s="181">
        <v>10</v>
      </c>
      <c r="BK14" s="181">
        <v>10</v>
      </c>
      <c r="BL14" s="181">
        <v>10</v>
      </c>
      <c r="BM14" s="181">
        <v>10</v>
      </c>
      <c r="BN14" s="181">
        <v>10</v>
      </c>
      <c r="BO14" s="181">
        <v>10</v>
      </c>
      <c r="BP14" s="181">
        <v>10</v>
      </c>
      <c r="BQ14" s="181">
        <v>10</v>
      </c>
      <c r="BR14" s="181">
        <v>0</v>
      </c>
      <c r="BS14" s="181">
        <v>10</v>
      </c>
      <c r="BT14" s="183">
        <v>10</v>
      </c>
      <c r="BU14" s="182">
        <v>10</v>
      </c>
      <c r="BV14" s="181">
        <v>10</v>
      </c>
      <c r="BW14" s="181">
        <v>10</v>
      </c>
      <c r="BX14" s="181">
        <v>10</v>
      </c>
      <c r="BY14" s="181" t="s">
        <v>347</v>
      </c>
      <c r="BZ14" s="183">
        <v>0</v>
      </c>
      <c r="CB14" s="184"/>
    </row>
    <row r="15" spans="1:80" s="132" customFormat="1" ht="12.75">
      <c r="A15" s="85" t="s">
        <v>400</v>
      </c>
      <c r="B15" s="85" t="s">
        <v>401</v>
      </c>
      <c r="C15" s="85" t="s">
        <v>437</v>
      </c>
      <c r="D15" s="85" t="s">
        <v>442</v>
      </c>
      <c r="E15" s="85"/>
      <c r="F15" s="85" t="s">
        <v>443</v>
      </c>
      <c r="G15" s="85"/>
      <c r="H15" s="85" t="s">
        <v>405</v>
      </c>
      <c r="I15" s="85" t="s">
        <v>272</v>
      </c>
      <c r="J15" s="180">
        <v>162</v>
      </c>
      <c r="K15" s="217">
        <v>5</v>
      </c>
      <c r="L15" s="200">
        <v>5</v>
      </c>
      <c r="M15" s="218" t="s">
        <v>347</v>
      </c>
      <c r="N15" s="218" t="s">
        <v>348</v>
      </c>
      <c r="O15" s="218" t="s">
        <v>348</v>
      </c>
      <c r="P15" s="200">
        <v>10</v>
      </c>
      <c r="Q15" s="219">
        <v>0</v>
      </c>
      <c r="R15" s="218">
        <v>10</v>
      </c>
      <c r="S15" s="200">
        <v>5</v>
      </c>
      <c r="T15" s="200">
        <v>5</v>
      </c>
      <c r="U15" s="220">
        <v>5</v>
      </c>
      <c r="V15" s="200">
        <v>10</v>
      </c>
      <c r="W15" s="200">
        <v>10</v>
      </c>
      <c r="X15" s="200">
        <v>10</v>
      </c>
      <c r="Y15" s="218" t="s">
        <v>347</v>
      </c>
      <c r="Z15" s="200">
        <v>10</v>
      </c>
      <c r="AA15" s="200" t="s">
        <v>347</v>
      </c>
      <c r="AB15" s="200" t="s">
        <v>347</v>
      </c>
      <c r="AC15" s="200">
        <v>10</v>
      </c>
      <c r="AD15" s="200">
        <v>2</v>
      </c>
      <c r="AE15" s="200">
        <v>10</v>
      </c>
      <c r="AF15" s="223" t="s">
        <v>347</v>
      </c>
      <c r="AG15" s="200">
        <v>10</v>
      </c>
      <c r="AH15" s="200">
        <v>10</v>
      </c>
      <c r="AI15" s="200">
        <v>10</v>
      </c>
      <c r="AJ15" s="200">
        <v>10</v>
      </c>
      <c r="AK15" s="200">
        <v>10</v>
      </c>
      <c r="AL15" s="200">
        <v>10</v>
      </c>
      <c r="AM15" s="200">
        <v>10</v>
      </c>
      <c r="AN15" s="200">
        <v>5</v>
      </c>
      <c r="AO15" s="200">
        <v>10</v>
      </c>
      <c r="AP15" s="200">
        <v>10</v>
      </c>
      <c r="AQ15" s="221">
        <v>10</v>
      </c>
      <c r="AR15" s="217">
        <v>10</v>
      </c>
      <c r="AS15" s="200">
        <v>10</v>
      </c>
      <c r="AT15" s="200">
        <v>10</v>
      </c>
      <c r="AU15" s="218">
        <v>10</v>
      </c>
      <c r="AV15" s="200">
        <v>10</v>
      </c>
      <c r="AW15" s="200">
        <v>10</v>
      </c>
      <c r="AX15" s="218">
        <v>3</v>
      </c>
      <c r="AY15" s="218">
        <v>3</v>
      </c>
      <c r="AZ15" s="222">
        <v>2</v>
      </c>
      <c r="BA15" s="182">
        <v>10</v>
      </c>
      <c r="BB15" s="181">
        <v>0</v>
      </c>
      <c r="BC15" s="181">
        <v>10</v>
      </c>
      <c r="BD15" s="181">
        <v>10</v>
      </c>
      <c r="BE15" s="181">
        <v>0</v>
      </c>
      <c r="BF15" s="181">
        <v>10</v>
      </c>
      <c r="BG15" s="181">
        <v>10</v>
      </c>
      <c r="BH15" s="181">
        <v>10</v>
      </c>
      <c r="BI15" s="181">
        <v>0</v>
      </c>
      <c r="BJ15" s="181">
        <v>10</v>
      </c>
      <c r="BK15" s="181">
        <v>10</v>
      </c>
      <c r="BL15" s="181">
        <v>0</v>
      </c>
      <c r="BM15" s="181">
        <v>10</v>
      </c>
      <c r="BN15" s="181">
        <v>10</v>
      </c>
      <c r="BO15" s="181">
        <v>0</v>
      </c>
      <c r="BP15" s="181">
        <v>0</v>
      </c>
      <c r="BQ15" s="181">
        <v>0</v>
      </c>
      <c r="BR15" s="181">
        <v>0</v>
      </c>
      <c r="BS15" s="181">
        <v>0</v>
      </c>
      <c r="BT15" s="183">
        <v>0</v>
      </c>
      <c r="BU15" s="182">
        <v>10</v>
      </c>
      <c r="BV15" s="181">
        <v>10</v>
      </c>
      <c r="BW15" s="181">
        <v>0</v>
      </c>
      <c r="BX15" s="181">
        <v>10</v>
      </c>
      <c r="BY15" s="181">
        <v>10</v>
      </c>
      <c r="BZ15" s="183">
        <v>0</v>
      </c>
      <c r="CB15" s="184"/>
    </row>
    <row r="16" spans="1:80" s="132" customFormat="1" ht="12.75">
      <c r="A16" s="85" t="s">
        <v>400</v>
      </c>
      <c r="B16" s="85" t="s">
        <v>401</v>
      </c>
      <c r="C16" s="85" t="s">
        <v>445</v>
      </c>
      <c r="D16" s="85" t="s">
        <v>446</v>
      </c>
      <c r="E16" s="85"/>
      <c r="F16" s="85" t="s">
        <v>447</v>
      </c>
      <c r="G16" s="85"/>
      <c r="H16" s="85" t="s">
        <v>405</v>
      </c>
      <c r="I16" s="85" t="s">
        <v>383</v>
      </c>
      <c r="J16" s="180">
        <v>30</v>
      </c>
      <c r="K16" s="217" t="s">
        <v>347</v>
      </c>
      <c r="L16" s="200" t="s">
        <v>347</v>
      </c>
      <c r="M16" s="218" t="s">
        <v>347</v>
      </c>
      <c r="N16" s="218" t="s">
        <v>347</v>
      </c>
      <c r="O16" s="218" t="s">
        <v>347</v>
      </c>
      <c r="P16" s="200" t="s">
        <v>347</v>
      </c>
      <c r="Q16" s="219" t="s">
        <v>348</v>
      </c>
      <c r="R16" s="218" t="s">
        <v>347</v>
      </c>
      <c r="S16" s="200" t="s">
        <v>347</v>
      </c>
      <c r="T16" s="200">
        <v>10</v>
      </c>
      <c r="U16" s="220">
        <v>10</v>
      </c>
      <c r="V16" s="200" t="s">
        <v>347</v>
      </c>
      <c r="W16" s="200" t="s">
        <v>347</v>
      </c>
      <c r="X16" s="200" t="s">
        <v>347</v>
      </c>
      <c r="Y16" s="218" t="s">
        <v>347</v>
      </c>
      <c r="Z16" s="200" t="s">
        <v>347</v>
      </c>
      <c r="AA16" s="200" t="s">
        <v>347</v>
      </c>
      <c r="AB16" s="200" t="s">
        <v>347</v>
      </c>
      <c r="AC16" s="200">
        <v>10</v>
      </c>
      <c r="AD16" s="200" t="s">
        <v>347</v>
      </c>
      <c r="AE16" s="200" t="s">
        <v>347</v>
      </c>
      <c r="AF16" s="223">
        <v>10</v>
      </c>
      <c r="AG16" s="200" t="s">
        <v>347</v>
      </c>
      <c r="AH16" s="200" t="s">
        <v>347</v>
      </c>
      <c r="AI16" s="200" t="s">
        <v>347</v>
      </c>
      <c r="AJ16" s="200" t="s">
        <v>347</v>
      </c>
      <c r="AK16" s="200" t="s">
        <v>347</v>
      </c>
      <c r="AL16" s="200" t="s">
        <v>347</v>
      </c>
      <c r="AM16" s="200" t="s">
        <v>347</v>
      </c>
      <c r="AN16" s="200" t="s">
        <v>347</v>
      </c>
      <c r="AO16" s="200">
        <v>10</v>
      </c>
      <c r="AP16" s="200">
        <v>10</v>
      </c>
      <c r="AQ16" s="221" t="s">
        <v>347</v>
      </c>
      <c r="AR16" s="217" t="s">
        <v>347</v>
      </c>
      <c r="AS16" s="200" t="s">
        <v>347</v>
      </c>
      <c r="AT16" s="200">
        <v>10</v>
      </c>
      <c r="AU16" s="218" t="s">
        <v>347</v>
      </c>
      <c r="AV16" s="200" t="s">
        <v>347</v>
      </c>
      <c r="AW16" s="200" t="s">
        <v>347</v>
      </c>
      <c r="AX16" s="218" t="s">
        <v>347</v>
      </c>
      <c r="AY16" s="218" t="s">
        <v>347</v>
      </c>
      <c r="AZ16" s="222">
        <v>10</v>
      </c>
      <c r="BA16" s="182">
        <v>10</v>
      </c>
      <c r="BB16" s="181">
        <v>10</v>
      </c>
      <c r="BC16" s="181">
        <v>10</v>
      </c>
      <c r="BD16" s="181">
        <v>10</v>
      </c>
      <c r="BE16" s="181">
        <v>10</v>
      </c>
      <c r="BF16" s="181">
        <v>10</v>
      </c>
      <c r="BG16" s="181">
        <v>10</v>
      </c>
      <c r="BH16" s="181">
        <v>10</v>
      </c>
      <c r="BI16" s="181">
        <v>10</v>
      </c>
      <c r="BJ16" s="181">
        <v>10</v>
      </c>
      <c r="BK16" s="181">
        <v>10</v>
      </c>
      <c r="BL16" s="181">
        <v>10</v>
      </c>
      <c r="BM16" s="181">
        <v>10</v>
      </c>
      <c r="BN16" s="181">
        <v>10</v>
      </c>
      <c r="BO16" s="181">
        <v>10</v>
      </c>
      <c r="BP16" s="181">
        <v>10</v>
      </c>
      <c r="BQ16" s="181">
        <v>10</v>
      </c>
      <c r="BR16" s="181">
        <v>10</v>
      </c>
      <c r="BS16" s="181">
        <v>10</v>
      </c>
      <c r="BT16" s="183">
        <v>10</v>
      </c>
      <c r="BU16" s="182">
        <v>10</v>
      </c>
      <c r="BV16" s="181">
        <v>10</v>
      </c>
      <c r="BW16" s="181">
        <v>10</v>
      </c>
      <c r="BX16" s="181">
        <v>10</v>
      </c>
      <c r="BY16" s="181">
        <v>10</v>
      </c>
      <c r="BZ16" s="183">
        <v>0</v>
      </c>
      <c r="CB16" s="184"/>
    </row>
    <row r="17" spans="1:80" s="132" customFormat="1" ht="12.75">
      <c r="A17" s="85" t="s">
        <v>400</v>
      </c>
      <c r="B17" s="85" t="s">
        <v>451</v>
      </c>
      <c r="C17" s="85" t="s">
        <v>452</v>
      </c>
      <c r="D17" s="85" t="s">
        <v>453</v>
      </c>
      <c r="E17" s="85"/>
      <c r="F17" s="85" t="s">
        <v>454</v>
      </c>
      <c r="G17" s="85"/>
      <c r="H17" s="85" t="s">
        <v>455</v>
      </c>
      <c r="I17" s="85" t="s">
        <v>272</v>
      </c>
      <c r="J17" s="180">
        <v>58</v>
      </c>
      <c r="K17" s="217" t="s">
        <v>347</v>
      </c>
      <c r="L17" s="200">
        <v>0</v>
      </c>
      <c r="M17" s="218" t="s">
        <v>347</v>
      </c>
      <c r="N17" s="218" t="s">
        <v>347</v>
      </c>
      <c r="O17" s="218" t="s">
        <v>347</v>
      </c>
      <c r="P17" s="200" t="s">
        <v>347</v>
      </c>
      <c r="Q17" s="219">
        <v>0</v>
      </c>
      <c r="R17" s="218" t="s">
        <v>347</v>
      </c>
      <c r="S17" s="200" t="s">
        <v>347</v>
      </c>
      <c r="T17" s="200">
        <v>0</v>
      </c>
      <c r="U17" s="220">
        <v>5</v>
      </c>
      <c r="V17" s="200" t="s">
        <v>347</v>
      </c>
      <c r="W17" s="200" t="s">
        <v>347</v>
      </c>
      <c r="X17" s="200" t="s">
        <v>347</v>
      </c>
      <c r="Y17" s="218" t="s">
        <v>347</v>
      </c>
      <c r="Z17" s="200" t="s">
        <v>347</v>
      </c>
      <c r="AA17" s="200" t="s">
        <v>347</v>
      </c>
      <c r="AB17" s="200" t="s">
        <v>347</v>
      </c>
      <c r="AC17" s="200">
        <v>10</v>
      </c>
      <c r="AD17" s="200" t="s">
        <v>347</v>
      </c>
      <c r="AE17" s="200" t="s">
        <v>347</v>
      </c>
      <c r="AF17" s="223" t="s">
        <v>347</v>
      </c>
      <c r="AG17" s="200">
        <v>10</v>
      </c>
      <c r="AH17" s="200" t="s">
        <v>347</v>
      </c>
      <c r="AI17" s="200" t="s">
        <v>347</v>
      </c>
      <c r="AJ17" s="200">
        <v>10</v>
      </c>
      <c r="AK17" s="200" t="s">
        <v>347</v>
      </c>
      <c r="AL17" s="200" t="s">
        <v>347</v>
      </c>
      <c r="AM17" s="200">
        <v>10</v>
      </c>
      <c r="AN17" s="200" t="s">
        <v>347</v>
      </c>
      <c r="AO17" s="200">
        <v>10</v>
      </c>
      <c r="AP17" s="200">
        <v>10</v>
      </c>
      <c r="AQ17" s="221" t="s">
        <v>347</v>
      </c>
      <c r="AR17" s="217" t="s">
        <v>347</v>
      </c>
      <c r="AS17" s="200">
        <v>10</v>
      </c>
      <c r="AT17" s="200">
        <v>10</v>
      </c>
      <c r="AU17" s="218">
        <v>10</v>
      </c>
      <c r="AV17" s="200" t="s">
        <v>347</v>
      </c>
      <c r="AW17" s="200">
        <v>10</v>
      </c>
      <c r="AX17" s="218">
        <v>4</v>
      </c>
      <c r="AY17" s="218" t="s">
        <v>347</v>
      </c>
      <c r="AZ17" s="222">
        <v>3</v>
      </c>
      <c r="BA17" s="182">
        <v>0</v>
      </c>
      <c r="BB17" s="181">
        <v>0</v>
      </c>
      <c r="BC17" s="181">
        <v>0</v>
      </c>
      <c r="BD17" s="181">
        <v>0</v>
      </c>
      <c r="BE17" s="181">
        <v>0</v>
      </c>
      <c r="BF17" s="181">
        <v>10</v>
      </c>
      <c r="BG17" s="181">
        <v>10</v>
      </c>
      <c r="BH17" s="181">
        <v>0</v>
      </c>
      <c r="BI17" s="181">
        <v>0</v>
      </c>
      <c r="BJ17" s="181">
        <v>10</v>
      </c>
      <c r="BK17" s="181">
        <v>0</v>
      </c>
      <c r="BL17" s="181">
        <v>0</v>
      </c>
      <c r="BM17" s="181">
        <v>10</v>
      </c>
      <c r="BN17" s="181">
        <v>10</v>
      </c>
      <c r="BO17" s="181">
        <v>0</v>
      </c>
      <c r="BP17" s="181">
        <v>0</v>
      </c>
      <c r="BQ17" s="181">
        <v>0</v>
      </c>
      <c r="BR17" s="181">
        <v>0</v>
      </c>
      <c r="BS17" s="181">
        <v>10</v>
      </c>
      <c r="BT17" s="183">
        <v>0</v>
      </c>
      <c r="BU17" s="182">
        <v>10</v>
      </c>
      <c r="BV17" s="181">
        <v>10</v>
      </c>
      <c r="BW17" s="181">
        <v>10</v>
      </c>
      <c r="BX17" s="181">
        <v>10</v>
      </c>
      <c r="BY17" s="181">
        <v>0</v>
      </c>
      <c r="BZ17" s="183">
        <v>0</v>
      </c>
      <c r="CB17" s="184"/>
    </row>
    <row r="18" spans="1:80" s="132" customFormat="1" ht="12.75">
      <c r="A18" s="85" t="s">
        <v>400</v>
      </c>
      <c r="B18" s="85" t="s">
        <v>451</v>
      </c>
      <c r="C18" s="85" t="s">
        <v>451</v>
      </c>
      <c r="D18" s="85" t="s">
        <v>459</v>
      </c>
      <c r="E18" s="85"/>
      <c r="F18" s="85" t="s">
        <v>460</v>
      </c>
      <c r="G18" s="85"/>
      <c r="H18" s="85" t="s">
        <v>455</v>
      </c>
      <c r="I18" s="85" t="s">
        <v>272</v>
      </c>
      <c r="J18" s="180">
        <v>402</v>
      </c>
      <c r="K18" s="217">
        <v>10</v>
      </c>
      <c r="L18" s="200">
        <v>10</v>
      </c>
      <c r="M18" s="218">
        <v>5</v>
      </c>
      <c r="N18" s="218" t="s">
        <v>348</v>
      </c>
      <c r="O18" s="218" t="s">
        <v>348</v>
      </c>
      <c r="P18" s="200">
        <v>10</v>
      </c>
      <c r="Q18" s="219">
        <v>0</v>
      </c>
      <c r="R18" s="218">
        <v>10</v>
      </c>
      <c r="S18" s="200">
        <v>10</v>
      </c>
      <c r="T18" s="200">
        <v>0</v>
      </c>
      <c r="U18" s="220">
        <v>0</v>
      </c>
      <c r="V18" s="200">
        <v>10</v>
      </c>
      <c r="W18" s="200">
        <v>10</v>
      </c>
      <c r="X18" s="200">
        <v>10</v>
      </c>
      <c r="Y18" s="218">
        <v>0</v>
      </c>
      <c r="Z18" s="200">
        <v>10</v>
      </c>
      <c r="AA18" s="200" t="s">
        <v>347</v>
      </c>
      <c r="AB18" s="200" t="s">
        <v>347</v>
      </c>
      <c r="AC18" s="200">
        <v>10</v>
      </c>
      <c r="AD18" s="200">
        <v>4</v>
      </c>
      <c r="AE18" s="200">
        <v>10</v>
      </c>
      <c r="AF18" s="223">
        <v>10</v>
      </c>
      <c r="AG18" s="200">
        <v>10</v>
      </c>
      <c r="AH18" s="200">
        <v>10</v>
      </c>
      <c r="AI18" s="200">
        <v>10</v>
      </c>
      <c r="AJ18" s="200">
        <v>10</v>
      </c>
      <c r="AK18" s="200">
        <v>10</v>
      </c>
      <c r="AL18" s="200">
        <v>10</v>
      </c>
      <c r="AM18" s="200">
        <v>10</v>
      </c>
      <c r="AN18" s="200">
        <v>10</v>
      </c>
      <c r="AO18" s="200">
        <v>10</v>
      </c>
      <c r="AP18" s="200">
        <v>10</v>
      </c>
      <c r="AQ18" s="221">
        <v>10</v>
      </c>
      <c r="AR18" s="217">
        <v>10</v>
      </c>
      <c r="AS18" s="200">
        <v>10</v>
      </c>
      <c r="AT18" s="200">
        <v>10</v>
      </c>
      <c r="AU18" s="218">
        <v>10</v>
      </c>
      <c r="AV18" s="200">
        <v>10</v>
      </c>
      <c r="AW18" s="200">
        <v>10</v>
      </c>
      <c r="AX18" s="218">
        <v>2</v>
      </c>
      <c r="AY18" s="218">
        <v>2</v>
      </c>
      <c r="AZ18" s="222">
        <v>10</v>
      </c>
      <c r="BA18" s="182">
        <v>0</v>
      </c>
      <c r="BB18" s="181">
        <v>0</v>
      </c>
      <c r="BC18" s="181">
        <v>10</v>
      </c>
      <c r="BD18" s="181">
        <v>10</v>
      </c>
      <c r="BE18" s="181">
        <v>10</v>
      </c>
      <c r="BF18" s="181">
        <v>10</v>
      </c>
      <c r="BG18" s="181">
        <v>10</v>
      </c>
      <c r="BH18" s="181">
        <v>0</v>
      </c>
      <c r="BI18" s="181">
        <v>10</v>
      </c>
      <c r="BJ18" s="181">
        <v>10</v>
      </c>
      <c r="BK18" s="181">
        <v>0</v>
      </c>
      <c r="BL18" s="181">
        <v>10</v>
      </c>
      <c r="BM18" s="181">
        <v>10</v>
      </c>
      <c r="BN18" s="181">
        <v>10</v>
      </c>
      <c r="BO18" s="181">
        <v>0</v>
      </c>
      <c r="BP18" s="181">
        <v>0</v>
      </c>
      <c r="BQ18" s="181">
        <v>0</v>
      </c>
      <c r="BR18" s="181">
        <v>10</v>
      </c>
      <c r="BS18" s="181">
        <v>0</v>
      </c>
      <c r="BT18" s="183">
        <v>0</v>
      </c>
      <c r="BU18" s="182">
        <v>10</v>
      </c>
      <c r="BV18" s="181">
        <v>10</v>
      </c>
      <c r="BW18" s="181">
        <v>10</v>
      </c>
      <c r="BX18" s="181">
        <v>10</v>
      </c>
      <c r="BY18" s="181">
        <v>10</v>
      </c>
      <c r="BZ18" s="183">
        <v>0</v>
      </c>
      <c r="CB18" s="184"/>
    </row>
    <row r="19" spans="1:80" s="132" customFormat="1" ht="12.75">
      <c r="A19" s="85" t="s">
        <v>400</v>
      </c>
      <c r="B19" s="85" t="s">
        <v>451</v>
      </c>
      <c r="C19" s="85" t="s">
        <v>451</v>
      </c>
      <c r="D19" s="85" t="s">
        <v>462</v>
      </c>
      <c r="E19" s="85"/>
      <c r="F19" s="85" t="s">
        <v>463</v>
      </c>
      <c r="G19" s="85"/>
      <c r="H19" s="85" t="s">
        <v>455</v>
      </c>
      <c r="I19" s="85" t="s">
        <v>383</v>
      </c>
      <c r="J19" s="180">
        <v>111</v>
      </c>
      <c r="K19" s="217" t="s">
        <v>347</v>
      </c>
      <c r="L19" s="200" t="s">
        <v>347</v>
      </c>
      <c r="M19" s="218" t="s">
        <v>347</v>
      </c>
      <c r="N19" s="218" t="s">
        <v>347</v>
      </c>
      <c r="O19" s="218" t="s">
        <v>347</v>
      </c>
      <c r="P19" s="200" t="s">
        <v>347</v>
      </c>
      <c r="Q19" s="219">
        <v>0</v>
      </c>
      <c r="R19" s="218" t="s">
        <v>347</v>
      </c>
      <c r="S19" s="200" t="s">
        <v>347</v>
      </c>
      <c r="T19" s="200">
        <v>10</v>
      </c>
      <c r="U19" s="220">
        <v>10</v>
      </c>
      <c r="V19" s="200" t="s">
        <v>347</v>
      </c>
      <c r="W19" s="200" t="s">
        <v>347</v>
      </c>
      <c r="X19" s="200" t="s">
        <v>347</v>
      </c>
      <c r="Y19" s="218" t="s">
        <v>347</v>
      </c>
      <c r="Z19" s="200" t="s">
        <v>347</v>
      </c>
      <c r="AA19" s="200" t="s">
        <v>347</v>
      </c>
      <c r="AB19" s="200" t="s">
        <v>347</v>
      </c>
      <c r="AC19" s="200">
        <v>10</v>
      </c>
      <c r="AD19" s="200" t="s">
        <v>347</v>
      </c>
      <c r="AE19" s="200" t="s">
        <v>347</v>
      </c>
      <c r="AF19" s="223">
        <v>10</v>
      </c>
      <c r="AG19" s="200">
        <v>10</v>
      </c>
      <c r="AH19" s="200" t="s">
        <v>347</v>
      </c>
      <c r="AI19" s="200" t="s">
        <v>347</v>
      </c>
      <c r="AJ19" s="200">
        <v>10</v>
      </c>
      <c r="AK19" s="200" t="s">
        <v>347</v>
      </c>
      <c r="AL19" s="200" t="s">
        <v>347</v>
      </c>
      <c r="AM19" s="200" t="s">
        <v>347</v>
      </c>
      <c r="AN19" s="200" t="s">
        <v>347</v>
      </c>
      <c r="AO19" s="200">
        <v>10</v>
      </c>
      <c r="AP19" s="200">
        <v>10</v>
      </c>
      <c r="AQ19" s="221" t="s">
        <v>347</v>
      </c>
      <c r="AR19" s="217" t="s">
        <v>347</v>
      </c>
      <c r="AS19" s="200" t="s">
        <v>347</v>
      </c>
      <c r="AT19" s="200">
        <v>10</v>
      </c>
      <c r="AU19" s="218">
        <v>10</v>
      </c>
      <c r="AV19" s="200" t="s">
        <v>347</v>
      </c>
      <c r="AW19" s="200">
        <v>10</v>
      </c>
      <c r="AX19" s="218">
        <v>6</v>
      </c>
      <c r="AY19" s="218" t="s">
        <v>347</v>
      </c>
      <c r="AZ19" s="222">
        <v>7</v>
      </c>
      <c r="BA19" s="182">
        <v>10</v>
      </c>
      <c r="BB19" s="181">
        <v>10</v>
      </c>
      <c r="BC19" s="181">
        <v>10</v>
      </c>
      <c r="BD19" s="181">
        <v>10</v>
      </c>
      <c r="BE19" s="181">
        <v>10</v>
      </c>
      <c r="BF19" s="181">
        <v>10</v>
      </c>
      <c r="BG19" s="181">
        <v>10</v>
      </c>
      <c r="BH19" s="181">
        <v>0</v>
      </c>
      <c r="BI19" s="181">
        <v>10</v>
      </c>
      <c r="BJ19" s="181">
        <v>10</v>
      </c>
      <c r="BK19" s="181">
        <v>10</v>
      </c>
      <c r="BL19" s="181">
        <v>0</v>
      </c>
      <c r="BM19" s="181">
        <v>10</v>
      </c>
      <c r="BN19" s="181">
        <v>10</v>
      </c>
      <c r="BO19" s="181">
        <v>10</v>
      </c>
      <c r="BP19" s="181">
        <v>10</v>
      </c>
      <c r="BQ19" s="181">
        <v>10</v>
      </c>
      <c r="BR19" s="181">
        <v>0</v>
      </c>
      <c r="BS19" s="181">
        <v>10</v>
      </c>
      <c r="BT19" s="183">
        <v>10</v>
      </c>
      <c r="BU19" s="182">
        <v>10</v>
      </c>
      <c r="BV19" s="181">
        <v>10</v>
      </c>
      <c r="BW19" s="181">
        <v>10</v>
      </c>
      <c r="BX19" s="181">
        <v>10</v>
      </c>
      <c r="BY19" s="181">
        <v>10</v>
      </c>
      <c r="BZ19" s="183">
        <v>0</v>
      </c>
      <c r="CB19" s="184"/>
    </row>
    <row r="20" spans="1:80" s="132" customFormat="1" ht="12.75">
      <c r="A20" s="85" t="s">
        <v>400</v>
      </c>
      <c r="B20" s="85" t="s">
        <v>451</v>
      </c>
      <c r="C20" s="85" t="s">
        <v>465</v>
      </c>
      <c r="D20" s="85" t="s">
        <v>466</v>
      </c>
      <c r="E20" s="85"/>
      <c r="F20" s="85" t="s">
        <v>467</v>
      </c>
      <c r="G20" s="85"/>
      <c r="H20" s="85" t="s">
        <v>455</v>
      </c>
      <c r="I20" s="85" t="s">
        <v>272</v>
      </c>
      <c r="J20" s="180">
        <v>196</v>
      </c>
      <c r="K20" s="217">
        <v>5</v>
      </c>
      <c r="L20" s="200">
        <v>5</v>
      </c>
      <c r="M20" s="218" t="s">
        <v>347</v>
      </c>
      <c r="N20" s="218">
        <v>10</v>
      </c>
      <c r="O20" s="218" t="s">
        <v>348</v>
      </c>
      <c r="P20" s="200">
        <v>10</v>
      </c>
      <c r="Q20" s="219">
        <v>10</v>
      </c>
      <c r="R20" s="218">
        <v>10</v>
      </c>
      <c r="S20" s="200">
        <v>10</v>
      </c>
      <c r="T20" s="200">
        <v>0</v>
      </c>
      <c r="U20" s="220">
        <v>0</v>
      </c>
      <c r="V20" s="200">
        <v>10</v>
      </c>
      <c r="W20" s="200">
        <v>10</v>
      </c>
      <c r="X20" s="200">
        <v>10</v>
      </c>
      <c r="Y20" s="218" t="s">
        <v>347</v>
      </c>
      <c r="Z20" s="200" t="s">
        <v>348</v>
      </c>
      <c r="AA20" s="200" t="s">
        <v>347</v>
      </c>
      <c r="AB20" s="200" t="s">
        <v>347</v>
      </c>
      <c r="AC20" s="200">
        <v>10</v>
      </c>
      <c r="AD20" s="200">
        <v>0</v>
      </c>
      <c r="AE20" s="200">
        <v>10</v>
      </c>
      <c r="AF20" s="223">
        <v>0</v>
      </c>
      <c r="AG20" s="200">
        <v>10</v>
      </c>
      <c r="AH20" s="200">
        <v>10</v>
      </c>
      <c r="AI20" s="200">
        <v>10</v>
      </c>
      <c r="AJ20" s="200">
        <v>10</v>
      </c>
      <c r="AK20" s="200">
        <v>10</v>
      </c>
      <c r="AL20" s="200">
        <v>10</v>
      </c>
      <c r="AM20" s="200">
        <v>10</v>
      </c>
      <c r="AN20" s="200">
        <v>0</v>
      </c>
      <c r="AO20" s="200">
        <v>10</v>
      </c>
      <c r="AP20" s="200">
        <v>10</v>
      </c>
      <c r="AQ20" s="221">
        <v>10</v>
      </c>
      <c r="AR20" s="217">
        <v>10</v>
      </c>
      <c r="AS20" s="200">
        <v>10</v>
      </c>
      <c r="AT20" s="200">
        <v>10</v>
      </c>
      <c r="AU20" s="218">
        <v>10</v>
      </c>
      <c r="AV20" s="200">
        <v>10</v>
      </c>
      <c r="AW20" s="200">
        <v>10</v>
      </c>
      <c r="AX20" s="218">
        <v>0</v>
      </c>
      <c r="AY20" s="218">
        <v>0</v>
      </c>
      <c r="AZ20" s="222">
        <v>0</v>
      </c>
      <c r="BA20" s="182">
        <v>0</v>
      </c>
      <c r="BB20" s="181">
        <v>0</v>
      </c>
      <c r="BC20" s="181">
        <v>10</v>
      </c>
      <c r="BD20" s="181">
        <v>10</v>
      </c>
      <c r="BE20" s="181">
        <v>0</v>
      </c>
      <c r="BF20" s="181">
        <v>10</v>
      </c>
      <c r="BG20" s="181">
        <v>10</v>
      </c>
      <c r="BH20" s="181">
        <v>0</v>
      </c>
      <c r="BI20" s="181">
        <v>0</v>
      </c>
      <c r="BJ20" s="181">
        <v>10</v>
      </c>
      <c r="BK20" s="181">
        <v>0</v>
      </c>
      <c r="BL20" s="181">
        <v>10</v>
      </c>
      <c r="BM20" s="181">
        <v>10</v>
      </c>
      <c r="BN20" s="181">
        <v>10</v>
      </c>
      <c r="BO20" s="181">
        <v>10</v>
      </c>
      <c r="BP20" s="181">
        <v>0</v>
      </c>
      <c r="BQ20" s="181">
        <v>0</v>
      </c>
      <c r="BR20" s="181">
        <v>10</v>
      </c>
      <c r="BS20" s="181">
        <v>10</v>
      </c>
      <c r="BT20" s="183">
        <v>0</v>
      </c>
      <c r="BU20" s="182">
        <v>10</v>
      </c>
      <c r="BV20" s="181">
        <v>10</v>
      </c>
      <c r="BW20" s="181">
        <v>10</v>
      </c>
      <c r="BX20" s="181">
        <v>10</v>
      </c>
      <c r="BY20" s="181">
        <v>0</v>
      </c>
      <c r="BZ20" s="183">
        <v>0</v>
      </c>
      <c r="CB20" s="184"/>
    </row>
    <row r="21" spans="1:80" s="132" customFormat="1" ht="12.75">
      <c r="A21" s="85" t="s">
        <v>400</v>
      </c>
      <c r="B21" s="85" t="s">
        <v>451</v>
      </c>
      <c r="C21" s="85" t="s">
        <v>469</v>
      </c>
      <c r="D21" s="85" t="s">
        <v>470</v>
      </c>
      <c r="E21" s="85"/>
      <c r="F21" s="85" t="s">
        <v>471</v>
      </c>
      <c r="G21" s="85"/>
      <c r="H21" s="85" t="s">
        <v>455</v>
      </c>
      <c r="I21" s="85" t="s">
        <v>272</v>
      </c>
      <c r="J21" s="180">
        <v>105</v>
      </c>
      <c r="K21" s="217">
        <v>5</v>
      </c>
      <c r="L21" s="200">
        <v>5</v>
      </c>
      <c r="M21" s="218" t="s">
        <v>347</v>
      </c>
      <c r="N21" s="218" t="s">
        <v>347</v>
      </c>
      <c r="O21" s="218" t="s">
        <v>347</v>
      </c>
      <c r="P21" s="200" t="s">
        <v>347</v>
      </c>
      <c r="Q21" s="219">
        <v>0</v>
      </c>
      <c r="R21" s="218" t="s">
        <v>347</v>
      </c>
      <c r="S21" s="200" t="s">
        <v>347</v>
      </c>
      <c r="T21" s="200">
        <v>0</v>
      </c>
      <c r="U21" s="220">
        <v>0</v>
      </c>
      <c r="V21" s="200" t="s">
        <v>347</v>
      </c>
      <c r="W21" s="200" t="s">
        <v>347</v>
      </c>
      <c r="X21" s="200" t="s">
        <v>347</v>
      </c>
      <c r="Y21" s="218" t="s">
        <v>347</v>
      </c>
      <c r="Z21" s="200" t="s">
        <v>347</v>
      </c>
      <c r="AA21" s="200" t="s">
        <v>347</v>
      </c>
      <c r="AB21" s="200" t="s">
        <v>347</v>
      </c>
      <c r="AC21" s="200">
        <v>10</v>
      </c>
      <c r="AD21" s="200" t="s">
        <v>347</v>
      </c>
      <c r="AE21" s="200" t="s">
        <v>347</v>
      </c>
      <c r="AF21" s="223" t="s">
        <v>347</v>
      </c>
      <c r="AG21" s="200">
        <v>10</v>
      </c>
      <c r="AH21" s="200">
        <v>10</v>
      </c>
      <c r="AI21" s="200">
        <v>10</v>
      </c>
      <c r="AJ21" s="200">
        <v>10</v>
      </c>
      <c r="AK21" s="200">
        <v>10</v>
      </c>
      <c r="AL21" s="200">
        <v>10</v>
      </c>
      <c r="AM21" s="200">
        <v>10</v>
      </c>
      <c r="AN21" s="200" t="s">
        <v>347</v>
      </c>
      <c r="AO21" s="200">
        <v>10</v>
      </c>
      <c r="AP21" s="200">
        <v>10</v>
      </c>
      <c r="AQ21" s="221">
        <v>10</v>
      </c>
      <c r="AR21" s="217" t="s">
        <v>347</v>
      </c>
      <c r="AS21" s="200">
        <v>10</v>
      </c>
      <c r="AT21" s="200">
        <v>10</v>
      </c>
      <c r="AU21" s="218">
        <v>10</v>
      </c>
      <c r="AV21" s="200" t="s">
        <v>347</v>
      </c>
      <c r="AW21" s="200">
        <v>10</v>
      </c>
      <c r="AX21" s="218">
        <v>3</v>
      </c>
      <c r="AY21" s="218">
        <v>3</v>
      </c>
      <c r="AZ21" s="222">
        <v>2</v>
      </c>
      <c r="BA21" s="182">
        <v>0</v>
      </c>
      <c r="BB21" s="181">
        <v>0</v>
      </c>
      <c r="BC21" s="181">
        <v>0</v>
      </c>
      <c r="BD21" s="181">
        <v>10</v>
      </c>
      <c r="BE21" s="181">
        <v>0</v>
      </c>
      <c r="BF21" s="181">
        <v>10</v>
      </c>
      <c r="BG21" s="181">
        <v>10</v>
      </c>
      <c r="BH21" s="181">
        <v>0</v>
      </c>
      <c r="BI21" s="181">
        <v>10</v>
      </c>
      <c r="BJ21" s="181">
        <v>10</v>
      </c>
      <c r="BK21" s="181">
        <v>0</v>
      </c>
      <c r="BL21" s="181">
        <v>5</v>
      </c>
      <c r="BM21" s="181">
        <v>10</v>
      </c>
      <c r="BN21" s="181">
        <v>10</v>
      </c>
      <c r="BO21" s="181">
        <v>0</v>
      </c>
      <c r="BP21" s="181">
        <v>0</v>
      </c>
      <c r="BQ21" s="181">
        <v>0</v>
      </c>
      <c r="BR21" s="181">
        <v>10</v>
      </c>
      <c r="BS21" s="181">
        <v>0</v>
      </c>
      <c r="BT21" s="183">
        <v>0</v>
      </c>
      <c r="BU21" s="182">
        <v>10</v>
      </c>
      <c r="BV21" s="181">
        <v>10</v>
      </c>
      <c r="BW21" s="181">
        <v>10</v>
      </c>
      <c r="BX21" s="181">
        <v>10</v>
      </c>
      <c r="BY21" s="181">
        <v>10</v>
      </c>
      <c r="BZ21" s="183">
        <v>0</v>
      </c>
      <c r="CB21" s="184"/>
    </row>
    <row r="22" spans="1:80" s="132" customFormat="1" ht="12.75">
      <c r="A22" s="85" t="s">
        <v>400</v>
      </c>
      <c r="B22" s="85" t="s">
        <v>451</v>
      </c>
      <c r="C22" s="85" t="s">
        <v>474</v>
      </c>
      <c r="D22" s="85" t="s">
        <v>475</v>
      </c>
      <c r="E22" s="85"/>
      <c r="F22" s="85" t="s">
        <v>476</v>
      </c>
      <c r="G22" s="85"/>
      <c r="H22" s="85" t="s">
        <v>455</v>
      </c>
      <c r="I22" s="85" t="s">
        <v>383</v>
      </c>
      <c r="J22" s="180">
        <v>20</v>
      </c>
      <c r="K22" s="217" t="s">
        <v>347</v>
      </c>
      <c r="L22" s="200" t="s">
        <v>347</v>
      </c>
      <c r="M22" s="218" t="s">
        <v>347</v>
      </c>
      <c r="N22" s="218" t="s">
        <v>347</v>
      </c>
      <c r="O22" s="218" t="s">
        <v>347</v>
      </c>
      <c r="P22" s="200" t="s">
        <v>347</v>
      </c>
      <c r="Q22" s="219">
        <v>10</v>
      </c>
      <c r="R22" s="218" t="s">
        <v>347</v>
      </c>
      <c r="S22" s="200" t="s">
        <v>347</v>
      </c>
      <c r="T22" s="200">
        <v>0</v>
      </c>
      <c r="U22" s="220">
        <v>0</v>
      </c>
      <c r="V22" s="200" t="s">
        <v>347</v>
      </c>
      <c r="W22" s="200" t="s">
        <v>347</v>
      </c>
      <c r="X22" s="200" t="s">
        <v>347</v>
      </c>
      <c r="Y22" s="218" t="s">
        <v>347</v>
      </c>
      <c r="Z22" s="200" t="s">
        <v>347</v>
      </c>
      <c r="AA22" s="200" t="s">
        <v>347</v>
      </c>
      <c r="AB22" s="200" t="s">
        <v>347</v>
      </c>
      <c r="AC22" s="200">
        <v>10</v>
      </c>
      <c r="AD22" s="200" t="s">
        <v>347</v>
      </c>
      <c r="AE22" s="200" t="s">
        <v>347</v>
      </c>
      <c r="AF22" s="223">
        <v>10</v>
      </c>
      <c r="AG22" s="200" t="s">
        <v>347</v>
      </c>
      <c r="AH22" s="200" t="s">
        <v>347</v>
      </c>
      <c r="AI22" s="200" t="s">
        <v>347</v>
      </c>
      <c r="AJ22" s="200" t="s">
        <v>347</v>
      </c>
      <c r="AK22" s="200" t="s">
        <v>347</v>
      </c>
      <c r="AL22" s="200" t="s">
        <v>347</v>
      </c>
      <c r="AM22" s="200" t="s">
        <v>347</v>
      </c>
      <c r="AN22" s="200" t="s">
        <v>347</v>
      </c>
      <c r="AO22" s="200">
        <v>10</v>
      </c>
      <c r="AP22" s="200">
        <v>10</v>
      </c>
      <c r="AQ22" s="221" t="s">
        <v>347</v>
      </c>
      <c r="AR22" s="217" t="s">
        <v>347</v>
      </c>
      <c r="AS22" s="200" t="s">
        <v>347</v>
      </c>
      <c r="AT22" s="200">
        <v>10</v>
      </c>
      <c r="AU22" s="218" t="s">
        <v>347</v>
      </c>
      <c r="AV22" s="200" t="s">
        <v>347</v>
      </c>
      <c r="AW22" s="200" t="s">
        <v>347</v>
      </c>
      <c r="AX22" s="218" t="s">
        <v>347</v>
      </c>
      <c r="AY22" s="218" t="s">
        <v>347</v>
      </c>
      <c r="AZ22" s="222">
        <v>2</v>
      </c>
      <c r="BA22" s="182">
        <v>10</v>
      </c>
      <c r="BB22" s="181">
        <v>10</v>
      </c>
      <c r="BC22" s="181">
        <v>10</v>
      </c>
      <c r="BD22" s="181">
        <v>10</v>
      </c>
      <c r="BE22" s="181">
        <v>5</v>
      </c>
      <c r="BF22" s="181">
        <v>10</v>
      </c>
      <c r="BG22" s="181">
        <v>10</v>
      </c>
      <c r="BH22" s="181">
        <v>0</v>
      </c>
      <c r="BI22" s="181">
        <v>0</v>
      </c>
      <c r="BJ22" s="181">
        <v>0</v>
      </c>
      <c r="BK22" s="181">
        <v>0</v>
      </c>
      <c r="BL22" s="181">
        <v>0</v>
      </c>
      <c r="BM22" s="181">
        <v>10</v>
      </c>
      <c r="BN22" s="181">
        <v>10</v>
      </c>
      <c r="BO22" s="181">
        <v>10</v>
      </c>
      <c r="BP22" s="181">
        <v>10</v>
      </c>
      <c r="BQ22" s="181">
        <v>10</v>
      </c>
      <c r="BR22" s="181">
        <v>10</v>
      </c>
      <c r="BS22" s="181">
        <v>10</v>
      </c>
      <c r="BT22" s="183">
        <v>10</v>
      </c>
      <c r="BU22" s="182">
        <v>10</v>
      </c>
      <c r="BV22" s="181">
        <v>10</v>
      </c>
      <c r="BW22" s="181">
        <v>10</v>
      </c>
      <c r="BX22" s="181">
        <v>10</v>
      </c>
      <c r="BY22" s="181">
        <v>10</v>
      </c>
      <c r="BZ22" s="183">
        <v>0</v>
      </c>
      <c r="CB22" s="184"/>
    </row>
    <row r="23" spans="1:80" s="132" customFormat="1" ht="12.75">
      <c r="A23" s="85" t="s">
        <v>400</v>
      </c>
      <c r="B23" s="85" t="s">
        <v>451</v>
      </c>
      <c r="C23" s="85" t="s">
        <v>474</v>
      </c>
      <c r="D23" s="85" t="s">
        <v>480</v>
      </c>
      <c r="E23" s="85"/>
      <c r="F23" s="85" t="s">
        <v>481</v>
      </c>
      <c r="G23" s="85"/>
      <c r="H23" s="85" t="s">
        <v>455</v>
      </c>
      <c r="I23" s="85" t="s">
        <v>272</v>
      </c>
      <c r="J23" s="180">
        <v>185</v>
      </c>
      <c r="K23" s="217">
        <v>5</v>
      </c>
      <c r="L23" s="200">
        <v>10</v>
      </c>
      <c r="M23" s="218" t="s">
        <v>347</v>
      </c>
      <c r="N23" s="218">
        <v>5</v>
      </c>
      <c r="O23" s="218">
        <v>5</v>
      </c>
      <c r="P23" s="200">
        <v>5</v>
      </c>
      <c r="Q23" s="219">
        <v>10</v>
      </c>
      <c r="R23" s="218">
        <v>10</v>
      </c>
      <c r="S23" s="200">
        <v>10</v>
      </c>
      <c r="T23" s="200">
        <v>0</v>
      </c>
      <c r="U23" s="220">
        <v>0</v>
      </c>
      <c r="V23" s="200">
        <v>10</v>
      </c>
      <c r="W23" s="200">
        <v>10</v>
      </c>
      <c r="X23" s="200">
        <v>10</v>
      </c>
      <c r="Y23" s="218" t="s">
        <v>347</v>
      </c>
      <c r="Z23" s="200">
        <v>10</v>
      </c>
      <c r="AA23" s="200" t="s">
        <v>347</v>
      </c>
      <c r="AB23" s="200" t="s">
        <v>347</v>
      </c>
      <c r="AC23" s="200">
        <v>10</v>
      </c>
      <c r="AD23" s="200">
        <v>2</v>
      </c>
      <c r="AE23" s="200">
        <v>0</v>
      </c>
      <c r="AF23" s="223">
        <v>0</v>
      </c>
      <c r="AG23" s="200">
        <v>10</v>
      </c>
      <c r="AH23" s="200">
        <v>10</v>
      </c>
      <c r="AI23" s="200">
        <v>10</v>
      </c>
      <c r="AJ23" s="200">
        <v>10</v>
      </c>
      <c r="AK23" s="200">
        <v>10</v>
      </c>
      <c r="AL23" s="200">
        <v>10</v>
      </c>
      <c r="AM23" s="200">
        <v>10</v>
      </c>
      <c r="AN23" s="200">
        <v>10</v>
      </c>
      <c r="AO23" s="200">
        <v>10</v>
      </c>
      <c r="AP23" s="200">
        <v>10</v>
      </c>
      <c r="AQ23" s="221">
        <v>10</v>
      </c>
      <c r="AR23" s="217">
        <v>10</v>
      </c>
      <c r="AS23" s="200">
        <v>10</v>
      </c>
      <c r="AT23" s="200">
        <v>10</v>
      </c>
      <c r="AU23" s="218">
        <v>10</v>
      </c>
      <c r="AV23" s="200">
        <v>10</v>
      </c>
      <c r="AW23" s="200">
        <v>10</v>
      </c>
      <c r="AX23" s="218">
        <v>2</v>
      </c>
      <c r="AY23" s="218">
        <v>1</v>
      </c>
      <c r="AZ23" s="222">
        <v>1</v>
      </c>
      <c r="BA23" s="182">
        <v>0</v>
      </c>
      <c r="BB23" s="181">
        <v>0</v>
      </c>
      <c r="BC23" s="181">
        <v>0</v>
      </c>
      <c r="BD23" s="181">
        <v>10</v>
      </c>
      <c r="BE23" s="181">
        <v>5</v>
      </c>
      <c r="BF23" s="181">
        <v>10</v>
      </c>
      <c r="BG23" s="181">
        <v>10</v>
      </c>
      <c r="BH23" s="181">
        <v>0</v>
      </c>
      <c r="BI23" s="181">
        <v>0</v>
      </c>
      <c r="BJ23" s="181">
        <v>10</v>
      </c>
      <c r="BK23" s="181">
        <v>0</v>
      </c>
      <c r="BL23" s="181">
        <v>5</v>
      </c>
      <c r="BM23" s="181">
        <v>10</v>
      </c>
      <c r="BN23" s="181">
        <v>10</v>
      </c>
      <c r="BO23" s="181">
        <v>10</v>
      </c>
      <c r="BP23" s="181">
        <v>0</v>
      </c>
      <c r="BQ23" s="181">
        <v>0</v>
      </c>
      <c r="BR23" s="181">
        <v>10</v>
      </c>
      <c r="BS23" s="181">
        <v>0</v>
      </c>
      <c r="BT23" s="183">
        <v>0</v>
      </c>
      <c r="BU23" s="182">
        <v>10</v>
      </c>
      <c r="BV23" s="181">
        <v>10</v>
      </c>
      <c r="BW23" s="181">
        <v>10</v>
      </c>
      <c r="BX23" s="181">
        <v>10</v>
      </c>
      <c r="BY23" s="181">
        <v>10</v>
      </c>
      <c r="BZ23" s="183">
        <v>0</v>
      </c>
      <c r="CB23" s="184"/>
    </row>
    <row r="24" spans="1:80" s="132" customFormat="1" ht="12.75">
      <c r="A24" s="85" t="s">
        <v>400</v>
      </c>
      <c r="B24" s="85" t="s">
        <v>483</v>
      </c>
      <c r="C24" s="85" t="s">
        <v>484</v>
      </c>
      <c r="D24" s="85" t="s">
        <v>485</v>
      </c>
      <c r="E24" s="85"/>
      <c r="F24" s="85" t="s">
        <v>486</v>
      </c>
      <c r="G24" s="85"/>
      <c r="H24" s="85" t="s">
        <v>487</v>
      </c>
      <c r="I24" s="85" t="s">
        <v>383</v>
      </c>
      <c r="J24" s="180">
        <v>450</v>
      </c>
      <c r="K24" s="217" t="s">
        <v>347</v>
      </c>
      <c r="L24" s="200" t="s">
        <v>347</v>
      </c>
      <c r="M24" s="218" t="s">
        <v>347</v>
      </c>
      <c r="N24" s="218" t="s">
        <v>347</v>
      </c>
      <c r="O24" s="218" t="s">
        <v>347</v>
      </c>
      <c r="P24" s="200" t="s">
        <v>347</v>
      </c>
      <c r="Q24" s="219">
        <v>10</v>
      </c>
      <c r="R24" s="218" t="s">
        <v>347</v>
      </c>
      <c r="S24" s="200" t="s">
        <v>347</v>
      </c>
      <c r="T24" s="200">
        <v>5</v>
      </c>
      <c r="U24" s="220">
        <v>5</v>
      </c>
      <c r="V24" s="200" t="s">
        <v>347</v>
      </c>
      <c r="W24" s="200" t="s">
        <v>347</v>
      </c>
      <c r="X24" s="200" t="s">
        <v>347</v>
      </c>
      <c r="Y24" s="218" t="s">
        <v>347</v>
      </c>
      <c r="Z24" s="200" t="s">
        <v>347</v>
      </c>
      <c r="AA24" s="200" t="s">
        <v>347</v>
      </c>
      <c r="AB24" s="200" t="s">
        <v>347</v>
      </c>
      <c r="AC24" s="200">
        <v>10</v>
      </c>
      <c r="AD24" s="200">
        <v>4</v>
      </c>
      <c r="AE24" s="200">
        <v>10</v>
      </c>
      <c r="AF24" s="223">
        <v>0</v>
      </c>
      <c r="AG24" s="200">
        <v>10</v>
      </c>
      <c r="AH24" s="200">
        <v>10</v>
      </c>
      <c r="AI24" s="200" t="s">
        <v>347</v>
      </c>
      <c r="AJ24" s="200">
        <v>10</v>
      </c>
      <c r="AK24" s="200">
        <v>10</v>
      </c>
      <c r="AL24" s="200" t="s">
        <v>347</v>
      </c>
      <c r="AM24" s="200" t="s">
        <v>347</v>
      </c>
      <c r="AN24" s="200" t="s">
        <v>347</v>
      </c>
      <c r="AO24" s="200">
        <v>10</v>
      </c>
      <c r="AP24" s="200">
        <v>10</v>
      </c>
      <c r="AQ24" s="221">
        <v>10</v>
      </c>
      <c r="AR24" s="217" t="s">
        <v>347</v>
      </c>
      <c r="AS24" s="200" t="s">
        <v>347</v>
      </c>
      <c r="AT24" s="200">
        <v>10</v>
      </c>
      <c r="AU24" s="218">
        <v>10</v>
      </c>
      <c r="AV24" s="200">
        <v>10</v>
      </c>
      <c r="AW24" s="200">
        <v>10</v>
      </c>
      <c r="AX24" s="218">
        <v>10</v>
      </c>
      <c r="AY24" s="218">
        <v>10</v>
      </c>
      <c r="AZ24" s="222">
        <v>10</v>
      </c>
      <c r="BA24" s="182">
        <v>10</v>
      </c>
      <c r="BB24" s="181">
        <v>0</v>
      </c>
      <c r="BC24" s="181">
        <v>10</v>
      </c>
      <c r="BD24" s="181">
        <v>10</v>
      </c>
      <c r="BE24" s="181">
        <v>5</v>
      </c>
      <c r="BF24" s="181">
        <v>10</v>
      </c>
      <c r="BG24" s="181">
        <v>10</v>
      </c>
      <c r="BH24" s="181">
        <v>10</v>
      </c>
      <c r="BI24" s="181">
        <v>10</v>
      </c>
      <c r="BJ24" s="181">
        <v>10</v>
      </c>
      <c r="BK24" s="181">
        <v>10</v>
      </c>
      <c r="BL24" s="181">
        <v>0</v>
      </c>
      <c r="BM24" s="181">
        <v>10</v>
      </c>
      <c r="BN24" s="181">
        <v>10</v>
      </c>
      <c r="BO24" s="181">
        <v>10</v>
      </c>
      <c r="BP24" s="181">
        <v>10</v>
      </c>
      <c r="BQ24" s="181">
        <v>10</v>
      </c>
      <c r="BR24" s="181">
        <v>0</v>
      </c>
      <c r="BS24" s="181">
        <v>10</v>
      </c>
      <c r="BT24" s="183">
        <v>10</v>
      </c>
      <c r="BU24" s="182">
        <v>10</v>
      </c>
      <c r="BV24" s="181">
        <v>10</v>
      </c>
      <c r="BW24" s="181">
        <v>10</v>
      </c>
      <c r="BX24" s="181">
        <v>10</v>
      </c>
      <c r="BY24" s="181">
        <v>10</v>
      </c>
      <c r="BZ24" s="183">
        <v>0</v>
      </c>
      <c r="CB24" s="184"/>
    </row>
    <row r="25" spans="1:80" s="132" customFormat="1" ht="12.75">
      <c r="A25" s="85" t="s">
        <v>400</v>
      </c>
      <c r="B25" s="85" t="s">
        <v>483</v>
      </c>
      <c r="C25" s="85" t="s">
        <v>490</v>
      </c>
      <c r="D25" s="85" t="s">
        <v>491</v>
      </c>
      <c r="E25" s="85"/>
      <c r="F25" s="85" t="s">
        <v>492</v>
      </c>
      <c r="G25" s="85"/>
      <c r="H25" s="85" t="s">
        <v>487</v>
      </c>
      <c r="I25" s="85" t="s">
        <v>272</v>
      </c>
      <c r="J25" s="180">
        <v>85</v>
      </c>
      <c r="K25" s="217">
        <v>0</v>
      </c>
      <c r="L25" s="200">
        <v>10</v>
      </c>
      <c r="M25" s="218" t="s">
        <v>347</v>
      </c>
      <c r="N25" s="218" t="s">
        <v>347</v>
      </c>
      <c r="O25" s="218" t="s">
        <v>347</v>
      </c>
      <c r="P25" s="200" t="s">
        <v>347</v>
      </c>
      <c r="Q25" s="219">
        <v>10</v>
      </c>
      <c r="R25" s="218" t="s">
        <v>347</v>
      </c>
      <c r="S25" s="200" t="s">
        <v>347</v>
      </c>
      <c r="T25" s="200">
        <v>10</v>
      </c>
      <c r="U25" s="220">
        <v>5</v>
      </c>
      <c r="V25" s="200" t="s">
        <v>347</v>
      </c>
      <c r="W25" s="200" t="s">
        <v>347</v>
      </c>
      <c r="X25" s="200" t="s">
        <v>347</v>
      </c>
      <c r="Y25" s="218" t="s">
        <v>347</v>
      </c>
      <c r="Z25" s="200" t="s">
        <v>347</v>
      </c>
      <c r="AA25" s="200" t="s">
        <v>347</v>
      </c>
      <c r="AB25" s="200" t="s">
        <v>347</v>
      </c>
      <c r="AC25" s="200">
        <v>10</v>
      </c>
      <c r="AD25" s="200">
        <v>2</v>
      </c>
      <c r="AE25" s="200">
        <v>0</v>
      </c>
      <c r="AF25" s="223" t="s">
        <v>347</v>
      </c>
      <c r="AG25" s="200">
        <v>10</v>
      </c>
      <c r="AH25" s="200">
        <v>10</v>
      </c>
      <c r="AI25" s="200">
        <v>10</v>
      </c>
      <c r="AJ25" s="200">
        <v>10</v>
      </c>
      <c r="AK25" s="200">
        <v>10</v>
      </c>
      <c r="AL25" s="200">
        <v>10</v>
      </c>
      <c r="AM25" s="200">
        <v>10</v>
      </c>
      <c r="AN25" s="200" t="s">
        <v>347</v>
      </c>
      <c r="AO25" s="200">
        <v>10</v>
      </c>
      <c r="AP25" s="200">
        <v>10</v>
      </c>
      <c r="AQ25" s="221">
        <v>10</v>
      </c>
      <c r="AR25" s="217" t="s">
        <v>347</v>
      </c>
      <c r="AS25" s="200">
        <v>10</v>
      </c>
      <c r="AT25" s="200">
        <v>10</v>
      </c>
      <c r="AU25" s="218">
        <v>10</v>
      </c>
      <c r="AV25" s="200">
        <v>10</v>
      </c>
      <c r="AW25" s="200">
        <v>10</v>
      </c>
      <c r="AX25" s="218">
        <v>3</v>
      </c>
      <c r="AY25" s="218">
        <v>3</v>
      </c>
      <c r="AZ25" s="222">
        <v>3</v>
      </c>
      <c r="BA25" s="182">
        <v>0</v>
      </c>
      <c r="BB25" s="181">
        <v>0</v>
      </c>
      <c r="BC25" s="181">
        <v>10</v>
      </c>
      <c r="BD25" s="181">
        <v>10</v>
      </c>
      <c r="BE25" s="181">
        <v>0</v>
      </c>
      <c r="BF25" s="181">
        <v>10</v>
      </c>
      <c r="BG25" s="181">
        <v>10</v>
      </c>
      <c r="BH25" s="181">
        <v>0</v>
      </c>
      <c r="BI25" s="181">
        <v>0</v>
      </c>
      <c r="BJ25" s="181">
        <v>10</v>
      </c>
      <c r="BK25" s="181">
        <v>0</v>
      </c>
      <c r="BL25" s="181">
        <v>0</v>
      </c>
      <c r="BM25" s="181">
        <v>10</v>
      </c>
      <c r="BN25" s="181">
        <v>10</v>
      </c>
      <c r="BO25" s="181">
        <v>10</v>
      </c>
      <c r="BP25" s="181">
        <v>10</v>
      </c>
      <c r="BQ25" s="181">
        <v>0</v>
      </c>
      <c r="BR25" s="181">
        <v>0</v>
      </c>
      <c r="BS25" s="181">
        <v>10</v>
      </c>
      <c r="BT25" s="183">
        <v>0</v>
      </c>
      <c r="BU25" s="182">
        <v>10</v>
      </c>
      <c r="BV25" s="181">
        <v>10</v>
      </c>
      <c r="BW25" s="181">
        <v>10</v>
      </c>
      <c r="BX25" s="181">
        <v>10</v>
      </c>
      <c r="BY25" s="181">
        <v>10</v>
      </c>
      <c r="BZ25" s="183">
        <v>0</v>
      </c>
      <c r="CB25" s="184"/>
    </row>
    <row r="26" spans="1:80" s="132" customFormat="1" ht="12.75">
      <c r="A26" s="85" t="s">
        <v>400</v>
      </c>
      <c r="B26" s="85" t="s">
        <v>483</v>
      </c>
      <c r="C26" s="85" t="s">
        <v>483</v>
      </c>
      <c r="D26" s="85" t="s">
        <v>495</v>
      </c>
      <c r="E26" s="85"/>
      <c r="F26" s="85" t="s">
        <v>496</v>
      </c>
      <c r="G26" s="85"/>
      <c r="H26" s="85" t="s">
        <v>487</v>
      </c>
      <c r="I26" s="85" t="s">
        <v>383</v>
      </c>
      <c r="J26" s="180">
        <v>161</v>
      </c>
      <c r="K26" s="217" t="s">
        <v>347</v>
      </c>
      <c r="L26" s="200" t="s">
        <v>347</v>
      </c>
      <c r="M26" s="218" t="s">
        <v>347</v>
      </c>
      <c r="N26" s="218" t="s">
        <v>347</v>
      </c>
      <c r="O26" s="218" t="s">
        <v>347</v>
      </c>
      <c r="P26" s="200" t="s">
        <v>347</v>
      </c>
      <c r="Q26" s="219">
        <v>0</v>
      </c>
      <c r="R26" s="218" t="s">
        <v>347</v>
      </c>
      <c r="S26" s="200" t="s">
        <v>347</v>
      </c>
      <c r="T26" s="200">
        <v>10</v>
      </c>
      <c r="U26" s="220">
        <v>10</v>
      </c>
      <c r="V26" s="200" t="s">
        <v>347</v>
      </c>
      <c r="W26" s="200" t="s">
        <v>347</v>
      </c>
      <c r="X26" s="200" t="s">
        <v>347</v>
      </c>
      <c r="Y26" s="218" t="s">
        <v>347</v>
      </c>
      <c r="Z26" s="200" t="s">
        <v>347</v>
      </c>
      <c r="AA26" s="200" t="s">
        <v>347</v>
      </c>
      <c r="AB26" s="200" t="s">
        <v>347</v>
      </c>
      <c r="AC26" s="200">
        <v>10</v>
      </c>
      <c r="AD26" s="200">
        <v>2</v>
      </c>
      <c r="AE26" s="200">
        <v>0</v>
      </c>
      <c r="AF26" s="223">
        <v>10</v>
      </c>
      <c r="AG26" s="200">
        <v>10</v>
      </c>
      <c r="AH26" s="200">
        <v>10</v>
      </c>
      <c r="AI26" s="200" t="s">
        <v>347</v>
      </c>
      <c r="AJ26" s="200">
        <v>10</v>
      </c>
      <c r="AK26" s="200">
        <v>10</v>
      </c>
      <c r="AL26" s="200" t="s">
        <v>347</v>
      </c>
      <c r="AM26" s="200" t="s">
        <v>347</v>
      </c>
      <c r="AN26" s="200" t="s">
        <v>347</v>
      </c>
      <c r="AO26" s="200">
        <v>10</v>
      </c>
      <c r="AP26" s="200">
        <v>10</v>
      </c>
      <c r="AQ26" s="221">
        <v>10</v>
      </c>
      <c r="AR26" s="217" t="s">
        <v>347</v>
      </c>
      <c r="AS26" s="200" t="s">
        <v>347</v>
      </c>
      <c r="AT26" s="200">
        <v>10</v>
      </c>
      <c r="AU26" s="218">
        <v>10</v>
      </c>
      <c r="AV26" s="200">
        <v>10</v>
      </c>
      <c r="AW26" s="200">
        <v>10</v>
      </c>
      <c r="AX26" s="218">
        <v>9</v>
      </c>
      <c r="AY26" s="218">
        <v>9</v>
      </c>
      <c r="AZ26" s="222">
        <v>10</v>
      </c>
      <c r="BA26" s="182">
        <v>10</v>
      </c>
      <c r="BB26" s="181">
        <v>10</v>
      </c>
      <c r="BC26" s="181">
        <v>10</v>
      </c>
      <c r="BD26" s="181">
        <v>10</v>
      </c>
      <c r="BE26" s="181">
        <v>10</v>
      </c>
      <c r="BF26" s="181">
        <v>10</v>
      </c>
      <c r="BG26" s="181">
        <v>10</v>
      </c>
      <c r="BH26" s="181">
        <v>0</v>
      </c>
      <c r="BI26" s="181">
        <v>10</v>
      </c>
      <c r="BJ26" s="181">
        <v>10</v>
      </c>
      <c r="BK26" s="181">
        <v>10</v>
      </c>
      <c r="BL26" s="181">
        <v>0</v>
      </c>
      <c r="BM26" s="181">
        <v>10</v>
      </c>
      <c r="BN26" s="181">
        <v>10</v>
      </c>
      <c r="BO26" s="181">
        <v>10</v>
      </c>
      <c r="BP26" s="181">
        <v>10</v>
      </c>
      <c r="BQ26" s="181">
        <v>10</v>
      </c>
      <c r="BR26" s="181">
        <v>0</v>
      </c>
      <c r="BS26" s="181">
        <v>10</v>
      </c>
      <c r="BT26" s="183">
        <v>10</v>
      </c>
      <c r="BU26" s="182">
        <v>10</v>
      </c>
      <c r="BV26" s="181">
        <v>10</v>
      </c>
      <c r="BW26" s="181">
        <v>10</v>
      </c>
      <c r="BX26" s="181">
        <v>10</v>
      </c>
      <c r="BY26" s="181">
        <v>10</v>
      </c>
      <c r="BZ26" s="183">
        <v>0</v>
      </c>
      <c r="CB26" s="184"/>
    </row>
    <row r="27" spans="1:80" s="132" customFormat="1" ht="12.75">
      <c r="A27" s="85" t="s">
        <v>400</v>
      </c>
      <c r="B27" s="85" t="s">
        <v>483</v>
      </c>
      <c r="C27" s="85" t="s">
        <v>483</v>
      </c>
      <c r="D27" s="85" t="s">
        <v>498</v>
      </c>
      <c r="E27" s="85"/>
      <c r="F27" s="85" t="s">
        <v>499</v>
      </c>
      <c r="G27" s="85"/>
      <c r="H27" s="85" t="s">
        <v>487</v>
      </c>
      <c r="I27" s="85" t="s">
        <v>272</v>
      </c>
      <c r="J27" s="180">
        <v>598</v>
      </c>
      <c r="K27" s="217">
        <v>10</v>
      </c>
      <c r="L27" s="200">
        <v>10</v>
      </c>
      <c r="M27" s="218" t="s">
        <v>347</v>
      </c>
      <c r="N27" s="218">
        <v>5</v>
      </c>
      <c r="O27" s="218" t="s">
        <v>348</v>
      </c>
      <c r="P27" s="200">
        <v>10</v>
      </c>
      <c r="Q27" s="219">
        <v>10</v>
      </c>
      <c r="R27" s="218">
        <v>10</v>
      </c>
      <c r="S27" s="200">
        <v>10</v>
      </c>
      <c r="T27" s="200">
        <v>5</v>
      </c>
      <c r="U27" s="220">
        <v>5</v>
      </c>
      <c r="V27" s="200">
        <v>10</v>
      </c>
      <c r="W27" s="200">
        <v>10</v>
      </c>
      <c r="X27" s="200">
        <v>10</v>
      </c>
      <c r="Y27" s="218">
        <v>0</v>
      </c>
      <c r="Z27" s="200">
        <v>10</v>
      </c>
      <c r="AA27" s="200">
        <v>10</v>
      </c>
      <c r="AB27" s="200">
        <v>10</v>
      </c>
      <c r="AC27" s="200">
        <v>10</v>
      </c>
      <c r="AD27" s="200">
        <v>4</v>
      </c>
      <c r="AE27" s="200">
        <v>0</v>
      </c>
      <c r="AF27" s="223">
        <v>0</v>
      </c>
      <c r="AG27" s="200">
        <v>10</v>
      </c>
      <c r="AH27" s="200">
        <v>10</v>
      </c>
      <c r="AI27" s="200">
        <v>10</v>
      </c>
      <c r="AJ27" s="200">
        <v>10</v>
      </c>
      <c r="AK27" s="200">
        <v>10</v>
      </c>
      <c r="AL27" s="200">
        <v>10</v>
      </c>
      <c r="AM27" s="200">
        <v>10</v>
      </c>
      <c r="AN27" s="200">
        <v>0</v>
      </c>
      <c r="AO27" s="200">
        <v>10</v>
      </c>
      <c r="AP27" s="200">
        <v>10</v>
      </c>
      <c r="AQ27" s="221">
        <v>10</v>
      </c>
      <c r="AR27" s="217">
        <v>10</v>
      </c>
      <c r="AS27" s="200">
        <v>10</v>
      </c>
      <c r="AT27" s="200">
        <v>10</v>
      </c>
      <c r="AU27" s="218">
        <v>10</v>
      </c>
      <c r="AV27" s="200">
        <v>10</v>
      </c>
      <c r="AW27" s="200">
        <v>10</v>
      </c>
      <c r="AX27" s="218">
        <v>6</v>
      </c>
      <c r="AY27" s="218">
        <v>4</v>
      </c>
      <c r="AZ27" s="222">
        <v>3</v>
      </c>
      <c r="BA27" s="182">
        <v>0</v>
      </c>
      <c r="BB27" s="181">
        <v>0</v>
      </c>
      <c r="BC27" s="181">
        <v>10</v>
      </c>
      <c r="BD27" s="181">
        <v>10</v>
      </c>
      <c r="BE27" s="181">
        <v>0</v>
      </c>
      <c r="BF27" s="181">
        <v>10</v>
      </c>
      <c r="BG27" s="181">
        <v>10</v>
      </c>
      <c r="BH27" s="181">
        <v>0</v>
      </c>
      <c r="BI27" s="181">
        <v>0</v>
      </c>
      <c r="BJ27" s="181">
        <v>10</v>
      </c>
      <c r="BK27" s="181">
        <v>0</v>
      </c>
      <c r="BL27" s="181">
        <v>0</v>
      </c>
      <c r="BM27" s="181">
        <v>10</v>
      </c>
      <c r="BN27" s="181">
        <v>10</v>
      </c>
      <c r="BO27" s="181">
        <v>10</v>
      </c>
      <c r="BP27" s="181">
        <v>0</v>
      </c>
      <c r="BQ27" s="181">
        <v>0</v>
      </c>
      <c r="BR27" s="181">
        <v>0</v>
      </c>
      <c r="BS27" s="181">
        <v>10</v>
      </c>
      <c r="BT27" s="183">
        <v>0</v>
      </c>
      <c r="BU27" s="182">
        <v>10</v>
      </c>
      <c r="BV27" s="181">
        <v>10</v>
      </c>
      <c r="BW27" s="181">
        <v>10</v>
      </c>
      <c r="BX27" s="181">
        <v>10</v>
      </c>
      <c r="BY27" s="181">
        <v>10</v>
      </c>
      <c r="BZ27" s="183">
        <v>0</v>
      </c>
      <c r="CB27" s="184"/>
    </row>
    <row r="28" spans="1:80" s="132" customFormat="1" ht="12.75">
      <c r="A28" s="85" t="s">
        <v>400</v>
      </c>
      <c r="B28" s="85" t="s">
        <v>483</v>
      </c>
      <c r="C28" s="85" t="s">
        <v>502</v>
      </c>
      <c r="D28" s="85" t="s">
        <v>503</v>
      </c>
      <c r="E28" s="85"/>
      <c r="F28" s="85" t="s">
        <v>504</v>
      </c>
      <c r="G28" s="85"/>
      <c r="H28" s="85" t="s">
        <v>487</v>
      </c>
      <c r="I28" s="85" t="s">
        <v>272</v>
      </c>
      <c r="J28" s="180">
        <v>64</v>
      </c>
      <c r="K28" s="217" t="s">
        <v>347</v>
      </c>
      <c r="L28" s="200">
        <v>5</v>
      </c>
      <c r="M28" s="218" t="s">
        <v>347</v>
      </c>
      <c r="N28" s="218" t="s">
        <v>347</v>
      </c>
      <c r="O28" s="218" t="s">
        <v>347</v>
      </c>
      <c r="P28" s="200" t="s">
        <v>347</v>
      </c>
      <c r="Q28" s="219">
        <v>0</v>
      </c>
      <c r="R28" s="218" t="s">
        <v>347</v>
      </c>
      <c r="S28" s="200" t="s">
        <v>347</v>
      </c>
      <c r="T28" s="200">
        <v>5</v>
      </c>
      <c r="U28" s="220">
        <v>5</v>
      </c>
      <c r="V28" s="200" t="s">
        <v>347</v>
      </c>
      <c r="W28" s="200" t="s">
        <v>347</v>
      </c>
      <c r="X28" s="200" t="s">
        <v>347</v>
      </c>
      <c r="Y28" s="218" t="s">
        <v>347</v>
      </c>
      <c r="Z28" s="200" t="s">
        <v>347</v>
      </c>
      <c r="AA28" s="200" t="s">
        <v>347</v>
      </c>
      <c r="AB28" s="200" t="s">
        <v>347</v>
      </c>
      <c r="AC28" s="200">
        <v>10</v>
      </c>
      <c r="AD28" s="200">
        <v>2</v>
      </c>
      <c r="AE28" s="200">
        <v>10</v>
      </c>
      <c r="AF28" s="223" t="s">
        <v>347</v>
      </c>
      <c r="AG28" s="200">
        <v>10</v>
      </c>
      <c r="AH28" s="200">
        <v>10</v>
      </c>
      <c r="AI28" s="200" t="s">
        <v>347</v>
      </c>
      <c r="AJ28" s="200">
        <v>10</v>
      </c>
      <c r="AK28" s="200">
        <v>10</v>
      </c>
      <c r="AL28" s="200" t="s">
        <v>347</v>
      </c>
      <c r="AM28" s="200">
        <v>10</v>
      </c>
      <c r="AN28" s="200" t="s">
        <v>347</v>
      </c>
      <c r="AO28" s="200">
        <v>10</v>
      </c>
      <c r="AP28" s="200">
        <v>10</v>
      </c>
      <c r="AQ28" s="221">
        <v>10</v>
      </c>
      <c r="AR28" s="217" t="s">
        <v>347</v>
      </c>
      <c r="AS28" s="200">
        <v>10</v>
      </c>
      <c r="AT28" s="200">
        <v>10</v>
      </c>
      <c r="AU28" s="218">
        <v>10</v>
      </c>
      <c r="AV28" s="200">
        <v>10</v>
      </c>
      <c r="AW28" s="200">
        <v>10</v>
      </c>
      <c r="AX28" s="218">
        <v>4</v>
      </c>
      <c r="AY28" s="218">
        <v>4</v>
      </c>
      <c r="AZ28" s="222">
        <v>10</v>
      </c>
      <c r="BA28" s="182">
        <v>0</v>
      </c>
      <c r="BB28" s="181">
        <v>10</v>
      </c>
      <c r="BC28" s="181">
        <v>10</v>
      </c>
      <c r="BD28" s="181">
        <v>10</v>
      </c>
      <c r="BE28" s="181">
        <v>0</v>
      </c>
      <c r="BF28" s="181">
        <v>10</v>
      </c>
      <c r="BG28" s="181">
        <v>10</v>
      </c>
      <c r="BH28" s="181">
        <v>0</v>
      </c>
      <c r="BI28" s="181">
        <v>0</v>
      </c>
      <c r="BJ28" s="181">
        <v>10</v>
      </c>
      <c r="BK28" s="181">
        <v>0</v>
      </c>
      <c r="BL28" s="181">
        <v>0</v>
      </c>
      <c r="BM28" s="181">
        <v>10</v>
      </c>
      <c r="BN28" s="181">
        <v>10</v>
      </c>
      <c r="BO28" s="181">
        <v>10</v>
      </c>
      <c r="BP28" s="181">
        <v>10</v>
      </c>
      <c r="BQ28" s="181">
        <v>0</v>
      </c>
      <c r="BR28" s="181">
        <v>0</v>
      </c>
      <c r="BS28" s="181">
        <v>0</v>
      </c>
      <c r="BT28" s="183">
        <v>0</v>
      </c>
      <c r="BU28" s="182">
        <v>10</v>
      </c>
      <c r="BV28" s="181">
        <v>10</v>
      </c>
      <c r="BW28" s="181">
        <v>10</v>
      </c>
      <c r="BX28" s="181">
        <v>10</v>
      </c>
      <c r="BY28" s="181">
        <v>10</v>
      </c>
      <c r="BZ28" s="183">
        <v>0</v>
      </c>
      <c r="CB28" s="184"/>
    </row>
    <row r="29" spans="1:80" s="132" customFormat="1" ht="12.75">
      <c r="A29" s="85" t="s">
        <v>400</v>
      </c>
      <c r="B29" s="85" t="s">
        <v>507</v>
      </c>
      <c r="C29" s="85" t="s">
        <v>508</v>
      </c>
      <c r="D29" s="85" t="s">
        <v>509</v>
      </c>
      <c r="E29" s="85"/>
      <c r="F29" s="85" t="s">
        <v>510</v>
      </c>
      <c r="G29" s="85"/>
      <c r="H29" s="85" t="s">
        <v>511</v>
      </c>
      <c r="I29" s="85" t="s">
        <v>272</v>
      </c>
      <c r="J29" s="180">
        <v>126</v>
      </c>
      <c r="K29" s="217" t="s">
        <v>347</v>
      </c>
      <c r="L29" s="200">
        <v>10</v>
      </c>
      <c r="M29" s="218" t="s">
        <v>347</v>
      </c>
      <c r="N29" s="218">
        <v>10</v>
      </c>
      <c r="O29" s="218">
        <v>10</v>
      </c>
      <c r="P29" s="200" t="s">
        <v>347</v>
      </c>
      <c r="Q29" s="219">
        <v>0</v>
      </c>
      <c r="R29" s="218">
        <v>10</v>
      </c>
      <c r="S29" s="200">
        <v>10</v>
      </c>
      <c r="T29" s="200">
        <v>5</v>
      </c>
      <c r="U29" s="220">
        <v>5</v>
      </c>
      <c r="V29" s="200" t="s">
        <v>347</v>
      </c>
      <c r="W29" s="200" t="s">
        <v>347</v>
      </c>
      <c r="X29" s="200" t="s">
        <v>347</v>
      </c>
      <c r="Y29" s="218" t="s">
        <v>347</v>
      </c>
      <c r="Z29" s="200" t="s">
        <v>348</v>
      </c>
      <c r="AA29" s="200" t="s">
        <v>347</v>
      </c>
      <c r="AB29" s="200" t="s">
        <v>347</v>
      </c>
      <c r="AC29" s="200">
        <v>10</v>
      </c>
      <c r="AD29" s="200">
        <v>2</v>
      </c>
      <c r="AE29" s="200">
        <v>0</v>
      </c>
      <c r="AF29" s="223" t="s">
        <v>347</v>
      </c>
      <c r="AG29" s="200">
        <v>10</v>
      </c>
      <c r="AH29" s="200">
        <v>10</v>
      </c>
      <c r="AI29" s="200" t="s">
        <v>347</v>
      </c>
      <c r="AJ29" s="200">
        <v>10</v>
      </c>
      <c r="AK29" s="200">
        <v>10</v>
      </c>
      <c r="AL29" s="200" t="s">
        <v>347</v>
      </c>
      <c r="AM29" s="200">
        <v>10</v>
      </c>
      <c r="AN29" s="200" t="s">
        <v>347</v>
      </c>
      <c r="AO29" s="200">
        <v>10</v>
      </c>
      <c r="AP29" s="200">
        <v>10</v>
      </c>
      <c r="AQ29" s="221">
        <v>10</v>
      </c>
      <c r="AR29" s="217" t="s">
        <v>347</v>
      </c>
      <c r="AS29" s="200">
        <v>10</v>
      </c>
      <c r="AT29" s="200">
        <v>10</v>
      </c>
      <c r="AU29" s="218">
        <v>10</v>
      </c>
      <c r="AV29" s="200">
        <v>10</v>
      </c>
      <c r="AW29" s="200">
        <v>10</v>
      </c>
      <c r="AX29" s="218">
        <v>3</v>
      </c>
      <c r="AY29" s="218">
        <v>2</v>
      </c>
      <c r="AZ29" s="222">
        <v>2</v>
      </c>
      <c r="BA29" s="182">
        <v>10</v>
      </c>
      <c r="BB29" s="181">
        <v>0</v>
      </c>
      <c r="BC29" s="181">
        <v>10</v>
      </c>
      <c r="BD29" s="181">
        <v>10</v>
      </c>
      <c r="BE29" s="181">
        <v>10</v>
      </c>
      <c r="BF29" s="181">
        <v>10</v>
      </c>
      <c r="BG29" s="181">
        <v>10</v>
      </c>
      <c r="BH29" s="181">
        <v>0</v>
      </c>
      <c r="BI29" s="181">
        <v>0</v>
      </c>
      <c r="BJ29" s="181">
        <v>10</v>
      </c>
      <c r="BK29" s="181">
        <v>10</v>
      </c>
      <c r="BL29" s="181">
        <v>0</v>
      </c>
      <c r="BM29" s="181">
        <v>10</v>
      </c>
      <c r="BN29" s="181">
        <v>10</v>
      </c>
      <c r="BO29" s="181">
        <v>0</v>
      </c>
      <c r="BP29" s="181">
        <v>0</v>
      </c>
      <c r="BQ29" s="181">
        <v>0</v>
      </c>
      <c r="BR29" s="181">
        <v>0</v>
      </c>
      <c r="BS29" s="181">
        <v>0</v>
      </c>
      <c r="BT29" s="183">
        <v>0</v>
      </c>
      <c r="BU29" s="182">
        <v>10</v>
      </c>
      <c r="BV29" s="181">
        <v>10</v>
      </c>
      <c r="BW29" s="181">
        <v>10</v>
      </c>
      <c r="BX29" s="181">
        <v>10</v>
      </c>
      <c r="BY29" s="181">
        <v>0</v>
      </c>
      <c r="BZ29" s="183">
        <v>0</v>
      </c>
      <c r="CB29" s="184"/>
    </row>
    <row r="30" spans="1:80" s="132" customFormat="1" ht="12.75">
      <c r="A30" s="85" t="s">
        <v>400</v>
      </c>
      <c r="B30" s="85" t="s">
        <v>507</v>
      </c>
      <c r="C30" s="85" t="s">
        <v>515</v>
      </c>
      <c r="D30" s="85" t="s">
        <v>516</v>
      </c>
      <c r="E30" s="85"/>
      <c r="F30" s="85" t="s">
        <v>517</v>
      </c>
      <c r="G30" s="85"/>
      <c r="H30" s="85" t="s">
        <v>511</v>
      </c>
      <c r="I30" s="85" t="s">
        <v>272</v>
      </c>
      <c r="J30" s="180">
        <v>131</v>
      </c>
      <c r="K30" s="217">
        <v>10</v>
      </c>
      <c r="L30" s="200">
        <v>10</v>
      </c>
      <c r="M30" s="218" t="s">
        <v>347</v>
      </c>
      <c r="N30" s="218" t="s">
        <v>347</v>
      </c>
      <c r="O30" s="218" t="s">
        <v>347</v>
      </c>
      <c r="P30" s="200" t="s">
        <v>347</v>
      </c>
      <c r="Q30" s="219">
        <v>0</v>
      </c>
      <c r="R30" s="218" t="s">
        <v>347</v>
      </c>
      <c r="S30" s="200" t="s">
        <v>347</v>
      </c>
      <c r="T30" s="200">
        <v>5</v>
      </c>
      <c r="U30" s="220">
        <v>5</v>
      </c>
      <c r="V30" s="200" t="s">
        <v>347</v>
      </c>
      <c r="W30" s="200" t="s">
        <v>347</v>
      </c>
      <c r="X30" s="200" t="s">
        <v>347</v>
      </c>
      <c r="Y30" s="218" t="s">
        <v>347</v>
      </c>
      <c r="Z30" s="200" t="s">
        <v>347</v>
      </c>
      <c r="AA30" s="200" t="s">
        <v>347</v>
      </c>
      <c r="AB30" s="200" t="s">
        <v>347</v>
      </c>
      <c r="AC30" s="200">
        <v>10</v>
      </c>
      <c r="AD30" s="200">
        <v>2</v>
      </c>
      <c r="AE30" s="200">
        <v>0</v>
      </c>
      <c r="AF30" s="223" t="s">
        <v>347</v>
      </c>
      <c r="AG30" s="200">
        <v>10</v>
      </c>
      <c r="AH30" s="200">
        <v>10</v>
      </c>
      <c r="AI30" s="200">
        <v>10</v>
      </c>
      <c r="AJ30" s="200">
        <v>10</v>
      </c>
      <c r="AK30" s="200">
        <v>10</v>
      </c>
      <c r="AL30" s="200">
        <v>10</v>
      </c>
      <c r="AM30" s="200">
        <v>10</v>
      </c>
      <c r="AN30" s="200" t="s">
        <v>347</v>
      </c>
      <c r="AO30" s="200">
        <v>10</v>
      </c>
      <c r="AP30" s="200">
        <v>10</v>
      </c>
      <c r="AQ30" s="221">
        <v>10</v>
      </c>
      <c r="AR30" s="217" t="s">
        <v>347</v>
      </c>
      <c r="AS30" s="200">
        <v>10</v>
      </c>
      <c r="AT30" s="200">
        <v>10</v>
      </c>
      <c r="AU30" s="218">
        <v>10</v>
      </c>
      <c r="AV30" s="200">
        <v>10</v>
      </c>
      <c r="AW30" s="200">
        <v>10</v>
      </c>
      <c r="AX30" s="218">
        <v>1</v>
      </c>
      <c r="AY30" s="218">
        <v>2</v>
      </c>
      <c r="AZ30" s="222">
        <v>2</v>
      </c>
      <c r="BA30" s="182">
        <v>10</v>
      </c>
      <c r="BB30" s="181">
        <v>0</v>
      </c>
      <c r="BC30" s="181">
        <v>10</v>
      </c>
      <c r="BD30" s="181">
        <v>10</v>
      </c>
      <c r="BE30" s="181">
        <v>10</v>
      </c>
      <c r="BF30" s="181">
        <v>10</v>
      </c>
      <c r="BG30" s="181">
        <v>10</v>
      </c>
      <c r="BH30" s="181">
        <v>0</v>
      </c>
      <c r="BI30" s="181">
        <v>0</v>
      </c>
      <c r="BJ30" s="181">
        <v>10</v>
      </c>
      <c r="BK30" s="181">
        <v>10</v>
      </c>
      <c r="BL30" s="181">
        <v>0</v>
      </c>
      <c r="BM30" s="181">
        <v>10</v>
      </c>
      <c r="BN30" s="181">
        <v>10</v>
      </c>
      <c r="BO30" s="181">
        <v>0</v>
      </c>
      <c r="BP30" s="181">
        <v>0</v>
      </c>
      <c r="BQ30" s="181">
        <v>0</v>
      </c>
      <c r="BR30" s="181">
        <v>0</v>
      </c>
      <c r="BS30" s="181">
        <v>0</v>
      </c>
      <c r="BT30" s="183">
        <v>0</v>
      </c>
      <c r="BU30" s="182">
        <v>10</v>
      </c>
      <c r="BV30" s="181">
        <v>10</v>
      </c>
      <c r="BW30" s="181">
        <v>10</v>
      </c>
      <c r="BX30" s="181">
        <v>10</v>
      </c>
      <c r="BY30" s="181">
        <v>0</v>
      </c>
      <c r="BZ30" s="183">
        <v>0</v>
      </c>
      <c r="CB30" s="184"/>
    </row>
    <row r="31" spans="1:80" s="132" customFormat="1" ht="12.75">
      <c r="A31" s="85" t="s">
        <v>400</v>
      </c>
      <c r="B31" s="85" t="s">
        <v>507</v>
      </c>
      <c r="C31" s="85" t="s">
        <v>519</v>
      </c>
      <c r="D31" s="85" t="s">
        <v>520</v>
      </c>
      <c r="E31" s="85"/>
      <c r="F31" s="85" t="s">
        <v>521</v>
      </c>
      <c r="G31" s="85"/>
      <c r="H31" s="85" t="s">
        <v>511</v>
      </c>
      <c r="I31" s="85" t="s">
        <v>272</v>
      </c>
      <c r="J31" s="180">
        <v>126</v>
      </c>
      <c r="K31" s="217">
        <v>5</v>
      </c>
      <c r="L31" s="200">
        <v>10</v>
      </c>
      <c r="M31" s="218" t="s">
        <v>347</v>
      </c>
      <c r="N31" s="218">
        <v>5</v>
      </c>
      <c r="O31" s="218">
        <v>10</v>
      </c>
      <c r="P31" s="200">
        <v>5</v>
      </c>
      <c r="Q31" s="219">
        <v>0</v>
      </c>
      <c r="R31" s="218">
        <v>0</v>
      </c>
      <c r="S31" s="200">
        <v>10</v>
      </c>
      <c r="T31" s="200">
        <v>5</v>
      </c>
      <c r="U31" s="220">
        <v>5</v>
      </c>
      <c r="V31" s="200">
        <v>10</v>
      </c>
      <c r="W31" s="200">
        <v>10</v>
      </c>
      <c r="X31" s="200">
        <v>10</v>
      </c>
      <c r="Y31" s="218" t="s">
        <v>347</v>
      </c>
      <c r="Z31" s="200" t="s">
        <v>348</v>
      </c>
      <c r="AA31" s="200" t="s">
        <v>347</v>
      </c>
      <c r="AB31" s="200" t="s">
        <v>347</v>
      </c>
      <c r="AC31" s="200">
        <v>10</v>
      </c>
      <c r="AD31" s="200">
        <v>2</v>
      </c>
      <c r="AE31" s="200">
        <v>0</v>
      </c>
      <c r="AF31" s="223" t="s">
        <v>347</v>
      </c>
      <c r="AG31" s="200">
        <v>10</v>
      </c>
      <c r="AH31" s="200">
        <v>10</v>
      </c>
      <c r="AI31" s="200">
        <v>10</v>
      </c>
      <c r="AJ31" s="200">
        <v>10</v>
      </c>
      <c r="AK31" s="200">
        <v>10</v>
      </c>
      <c r="AL31" s="200">
        <v>10</v>
      </c>
      <c r="AM31" s="200">
        <v>10</v>
      </c>
      <c r="AN31" s="200">
        <v>0</v>
      </c>
      <c r="AO31" s="200">
        <v>10</v>
      </c>
      <c r="AP31" s="200">
        <v>10</v>
      </c>
      <c r="AQ31" s="221">
        <v>10</v>
      </c>
      <c r="AR31" s="217">
        <v>10</v>
      </c>
      <c r="AS31" s="200">
        <v>10</v>
      </c>
      <c r="AT31" s="200">
        <v>10</v>
      </c>
      <c r="AU31" s="218">
        <v>10</v>
      </c>
      <c r="AV31" s="200">
        <v>10</v>
      </c>
      <c r="AW31" s="200">
        <v>10</v>
      </c>
      <c r="AX31" s="218">
        <v>2</v>
      </c>
      <c r="AY31" s="218">
        <v>3</v>
      </c>
      <c r="AZ31" s="222">
        <v>1</v>
      </c>
      <c r="BA31" s="182">
        <v>10</v>
      </c>
      <c r="BB31" s="181">
        <v>10</v>
      </c>
      <c r="BC31" s="181">
        <v>10</v>
      </c>
      <c r="BD31" s="181">
        <v>10</v>
      </c>
      <c r="BE31" s="181">
        <v>10</v>
      </c>
      <c r="BF31" s="181">
        <v>10</v>
      </c>
      <c r="BG31" s="181">
        <v>10</v>
      </c>
      <c r="BH31" s="181">
        <v>0</v>
      </c>
      <c r="BI31" s="181">
        <v>0</v>
      </c>
      <c r="BJ31" s="181">
        <v>10</v>
      </c>
      <c r="BK31" s="181">
        <v>10</v>
      </c>
      <c r="BL31" s="181">
        <v>0</v>
      </c>
      <c r="BM31" s="181">
        <v>10</v>
      </c>
      <c r="BN31" s="181">
        <v>10</v>
      </c>
      <c r="BO31" s="181">
        <v>0</v>
      </c>
      <c r="BP31" s="181">
        <v>0</v>
      </c>
      <c r="BQ31" s="181">
        <v>0</v>
      </c>
      <c r="BR31" s="181">
        <v>0</v>
      </c>
      <c r="BS31" s="181">
        <v>0</v>
      </c>
      <c r="BT31" s="183">
        <v>0</v>
      </c>
      <c r="BU31" s="182">
        <v>10</v>
      </c>
      <c r="BV31" s="181">
        <v>10</v>
      </c>
      <c r="BW31" s="181">
        <v>10</v>
      </c>
      <c r="BX31" s="181">
        <v>10</v>
      </c>
      <c r="BY31" s="181">
        <v>0</v>
      </c>
      <c r="BZ31" s="183">
        <v>0</v>
      </c>
      <c r="CB31" s="184"/>
    </row>
    <row r="32" spans="1:80" s="132" customFormat="1" ht="13.5" thickBot="1">
      <c r="A32" s="85" t="s">
        <v>400</v>
      </c>
      <c r="B32" s="85" t="s">
        <v>507</v>
      </c>
      <c r="C32" s="85" t="s">
        <v>507</v>
      </c>
      <c r="D32" s="85" t="s">
        <v>523</v>
      </c>
      <c r="E32" s="85"/>
      <c r="F32" s="85" t="s">
        <v>524</v>
      </c>
      <c r="G32" s="85"/>
      <c r="H32" s="85" t="s">
        <v>511</v>
      </c>
      <c r="I32" s="85" t="s">
        <v>272</v>
      </c>
      <c r="J32" s="180">
        <v>457</v>
      </c>
      <c r="K32" s="217">
        <v>10</v>
      </c>
      <c r="L32" s="200">
        <v>10</v>
      </c>
      <c r="M32" s="218" t="s">
        <v>347</v>
      </c>
      <c r="N32" s="218">
        <v>5</v>
      </c>
      <c r="O32" s="218" t="s">
        <v>347</v>
      </c>
      <c r="P32" s="200">
        <v>5</v>
      </c>
      <c r="Q32" s="219">
        <v>0</v>
      </c>
      <c r="R32" s="218">
        <v>10</v>
      </c>
      <c r="S32" s="200">
        <v>10</v>
      </c>
      <c r="T32" s="200">
        <v>0</v>
      </c>
      <c r="U32" s="220">
        <v>5</v>
      </c>
      <c r="V32" s="200">
        <v>10</v>
      </c>
      <c r="W32" s="200">
        <v>10</v>
      </c>
      <c r="X32" s="200">
        <v>10</v>
      </c>
      <c r="Y32" s="218" t="s">
        <v>347</v>
      </c>
      <c r="Z32" s="200" t="s">
        <v>348</v>
      </c>
      <c r="AA32" s="200" t="s">
        <v>347</v>
      </c>
      <c r="AB32" s="200" t="s">
        <v>347</v>
      </c>
      <c r="AC32" s="200">
        <v>10</v>
      </c>
      <c r="AD32" s="200">
        <v>4</v>
      </c>
      <c r="AE32" s="200">
        <v>10</v>
      </c>
      <c r="AF32" s="223" t="s">
        <v>347</v>
      </c>
      <c r="AG32" s="200">
        <v>10</v>
      </c>
      <c r="AH32" s="200">
        <v>10</v>
      </c>
      <c r="AI32" s="200">
        <v>10</v>
      </c>
      <c r="AJ32" s="200">
        <v>10</v>
      </c>
      <c r="AK32" s="200">
        <v>10</v>
      </c>
      <c r="AL32" s="200">
        <v>10</v>
      </c>
      <c r="AM32" s="200">
        <v>10</v>
      </c>
      <c r="AN32" s="200">
        <v>0</v>
      </c>
      <c r="AO32" s="200">
        <v>10</v>
      </c>
      <c r="AP32" s="200">
        <v>10</v>
      </c>
      <c r="AQ32" s="221">
        <v>10</v>
      </c>
      <c r="AR32" s="217">
        <v>10</v>
      </c>
      <c r="AS32" s="200">
        <v>10</v>
      </c>
      <c r="AT32" s="200">
        <v>10</v>
      </c>
      <c r="AU32" s="218">
        <v>10</v>
      </c>
      <c r="AV32" s="200">
        <v>10</v>
      </c>
      <c r="AW32" s="200">
        <v>10</v>
      </c>
      <c r="AX32" s="218">
        <v>1</v>
      </c>
      <c r="AY32" s="218">
        <v>1</v>
      </c>
      <c r="AZ32" s="222">
        <v>2</v>
      </c>
      <c r="BA32" s="182">
        <v>10</v>
      </c>
      <c r="BB32" s="181">
        <v>0</v>
      </c>
      <c r="BC32" s="181">
        <v>10</v>
      </c>
      <c r="BD32" s="181">
        <v>10</v>
      </c>
      <c r="BE32" s="181">
        <v>10</v>
      </c>
      <c r="BF32" s="181">
        <v>10</v>
      </c>
      <c r="BG32" s="181">
        <v>10</v>
      </c>
      <c r="BH32" s="181">
        <v>0</v>
      </c>
      <c r="BI32" s="181">
        <v>0</v>
      </c>
      <c r="BJ32" s="181">
        <v>10</v>
      </c>
      <c r="BK32" s="181">
        <v>10</v>
      </c>
      <c r="BL32" s="181">
        <v>0</v>
      </c>
      <c r="BM32" s="181">
        <v>10</v>
      </c>
      <c r="BN32" s="181">
        <v>10</v>
      </c>
      <c r="BO32" s="181">
        <v>0</v>
      </c>
      <c r="BP32" s="181">
        <v>0</v>
      </c>
      <c r="BQ32" s="181">
        <v>0</v>
      </c>
      <c r="BR32" s="181">
        <v>0</v>
      </c>
      <c r="BS32" s="181">
        <v>0</v>
      </c>
      <c r="BT32" s="183">
        <v>0</v>
      </c>
      <c r="BU32" s="182">
        <v>10</v>
      </c>
      <c r="BV32" s="181">
        <v>10</v>
      </c>
      <c r="BW32" s="181">
        <v>10</v>
      </c>
      <c r="BX32" s="181">
        <v>10</v>
      </c>
      <c r="BY32" s="181">
        <v>0</v>
      </c>
      <c r="BZ32" s="183">
        <v>0</v>
      </c>
      <c r="CB32" s="184"/>
    </row>
    <row r="33" spans="4:78" s="185" customFormat="1" ht="13.5" thickBot="1">
      <c r="D33" s="309" t="s">
        <v>384</v>
      </c>
      <c r="E33" s="310"/>
      <c r="F33" s="186"/>
      <c r="G33" s="187"/>
      <c r="H33" s="187"/>
      <c r="I33" s="187"/>
      <c r="J33" s="187"/>
      <c r="K33" s="126">
        <f aca="true" t="shared" si="0" ref="K33:AP33">AVERAGE(K7:K32)</f>
        <v>6.25</v>
      </c>
      <c r="L33" s="126">
        <f t="shared" si="0"/>
        <v>7.5</v>
      </c>
      <c r="M33" s="126">
        <f t="shared" si="0"/>
        <v>5</v>
      </c>
      <c r="N33" s="126">
        <f t="shared" si="0"/>
        <v>6.666666666666667</v>
      </c>
      <c r="O33" s="126">
        <f t="shared" si="0"/>
        <v>8.333333333333334</v>
      </c>
      <c r="P33" s="126">
        <f t="shared" si="0"/>
        <v>7.777777777777778</v>
      </c>
      <c r="Q33" s="126">
        <f t="shared" si="0"/>
        <v>4.583333333333333</v>
      </c>
      <c r="R33" s="126">
        <f t="shared" si="0"/>
        <v>9</v>
      </c>
      <c r="S33" s="126">
        <f t="shared" si="0"/>
        <v>9.5</v>
      </c>
      <c r="T33" s="126">
        <f t="shared" si="0"/>
        <v>4.8076923076923075</v>
      </c>
      <c r="U33" s="126">
        <f t="shared" si="0"/>
        <v>5</v>
      </c>
      <c r="V33" s="126">
        <f t="shared" si="0"/>
        <v>10</v>
      </c>
      <c r="W33" s="126">
        <f t="shared" si="0"/>
        <v>10</v>
      </c>
      <c r="X33" s="126">
        <f t="shared" si="0"/>
        <v>10</v>
      </c>
      <c r="Y33" s="126">
        <f t="shared" si="0"/>
        <v>0</v>
      </c>
      <c r="Z33" s="126">
        <f t="shared" si="0"/>
        <v>10</v>
      </c>
      <c r="AA33" s="126">
        <f t="shared" si="0"/>
        <v>6.666666666666667</v>
      </c>
      <c r="AB33" s="126">
        <f t="shared" si="0"/>
        <v>3.3333333333333335</v>
      </c>
      <c r="AC33" s="126">
        <f t="shared" si="0"/>
        <v>10</v>
      </c>
      <c r="AD33" s="126">
        <f t="shared" si="0"/>
        <v>2.1176470588235294</v>
      </c>
      <c r="AE33" s="126">
        <f t="shared" si="0"/>
        <v>4.117647058823529</v>
      </c>
      <c r="AF33" s="126">
        <f t="shared" si="0"/>
        <v>6.25</v>
      </c>
      <c r="AG33" s="126">
        <f t="shared" si="0"/>
        <v>10</v>
      </c>
      <c r="AH33" s="126">
        <f t="shared" si="0"/>
        <v>10</v>
      </c>
      <c r="AI33" s="126">
        <f t="shared" si="0"/>
        <v>10</v>
      </c>
      <c r="AJ33" s="126">
        <f t="shared" si="0"/>
        <v>10</v>
      </c>
      <c r="AK33" s="126">
        <f t="shared" si="0"/>
        <v>10</v>
      </c>
      <c r="AL33" s="126">
        <f t="shared" si="0"/>
        <v>10</v>
      </c>
      <c r="AM33" s="126">
        <f t="shared" si="0"/>
        <v>10</v>
      </c>
      <c r="AN33" s="126">
        <f t="shared" si="0"/>
        <v>3.888888888888889</v>
      </c>
      <c r="AO33" s="126">
        <f t="shared" si="0"/>
        <v>9.615384615384615</v>
      </c>
      <c r="AP33" s="126">
        <f t="shared" si="0"/>
        <v>9.615384615384615</v>
      </c>
      <c r="AQ33" s="126">
        <f aca="true" t="shared" si="1" ref="AQ33:BV33">AVERAGE(AQ7:AQ32)</f>
        <v>10</v>
      </c>
      <c r="AR33" s="126">
        <f t="shared" si="1"/>
        <v>10</v>
      </c>
      <c r="AS33" s="126">
        <f t="shared" si="1"/>
        <v>10</v>
      </c>
      <c r="AT33" s="126">
        <f t="shared" si="1"/>
        <v>10</v>
      </c>
      <c r="AU33" s="126">
        <f t="shared" si="1"/>
        <v>10</v>
      </c>
      <c r="AV33" s="126">
        <f t="shared" si="1"/>
        <v>10</v>
      </c>
      <c r="AW33" s="126">
        <f t="shared" si="1"/>
        <v>10</v>
      </c>
      <c r="AX33" s="126">
        <f t="shared" si="1"/>
        <v>3.9130434782608696</v>
      </c>
      <c r="AY33" s="126">
        <f t="shared" si="1"/>
        <v>3.2</v>
      </c>
      <c r="AZ33" s="126">
        <f t="shared" si="1"/>
        <v>4.68</v>
      </c>
      <c r="BA33" s="126">
        <f t="shared" si="1"/>
        <v>6.538461538461538</v>
      </c>
      <c r="BB33" s="126">
        <f t="shared" si="1"/>
        <v>3.8461538461538463</v>
      </c>
      <c r="BC33" s="126">
        <f t="shared" si="1"/>
        <v>7.6923076923076925</v>
      </c>
      <c r="BD33" s="126">
        <f t="shared" si="1"/>
        <v>9.615384615384615</v>
      </c>
      <c r="BE33" s="126">
        <f t="shared" si="1"/>
        <v>5.384615384615385</v>
      </c>
      <c r="BF33" s="126">
        <f t="shared" si="1"/>
        <v>10</v>
      </c>
      <c r="BG33" s="126">
        <f t="shared" si="1"/>
        <v>10</v>
      </c>
      <c r="BH33" s="126">
        <f t="shared" si="1"/>
        <v>1.9230769230769231</v>
      </c>
      <c r="BI33" s="126">
        <f t="shared" si="1"/>
        <v>4.615384615384615</v>
      </c>
      <c r="BJ33" s="126">
        <f t="shared" si="1"/>
        <v>9.615384615384615</v>
      </c>
      <c r="BK33" s="126">
        <f t="shared" si="1"/>
        <v>5.769230769230769</v>
      </c>
      <c r="BL33" s="126">
        <f t="shared" si="1"/>
        <v>2.6</v>
      </c>
      <c r="BM33" s="126">
        <f t="shared" si="1"/>
        <v>10</v>
      </c>
      <c r="BN33" s="126">
        <f t="shared" si="1"/>
        <v>10</v>
      </c>
      <c r="BO33" s="126">
        <f t="shared" si="1"/>
        <v>6.538461538461538</v>
      </c>
      <c r="BP33" s="126">
        <f t="shared" si="1"/>
        <v>4.230769230769231</v>
      </c>
      <c r="BQ33" s="126">
        <f t="shared" si="1"/>
        <v>3.4615384615384617</v>
      </c>
      <c r="BR33" s="126">
        <f t="shared" si="1"/>
        <v>3.076923076923077</v>
      </c>
      <c r="BS33" s="126">
        <f t="shared" si="1"/>
        <v>6.153846153846154</v>
      </c>
      <c r="BT33" s="126">
        <f t="shared" si="1"/>
        <v>3.4615384615384617</v>
      </c>
      <c r="BU33" s="126">
        <f t="shared" si="1"/>
        <v>10</v>
      </c>
      <c r="BV33" s="126">
        <f t="shared" si="1"/>
        <v>10</v>
      </c>
      <c r="BW33" s="126">
        <f>AVERAGE(BW7:BW32)</f>
        <v>9.23076923076923</v>
      </c>
      <c r="BX33" s="126">
        <f>AVERAGE(BX7:BX32)</f>
        <v>10</v>
      </c>
      <c r="BY33" s="126">
        <f>AVERAGE(BY7:BY32)</f>
        <v>6.8</v>
      </c>
      <c r="BZ33" s="126">
        <f>AVERAGE(BZ7:BZ32)</f>
        <v>0</v>
      </c>
    </row>
    <row r="34" ht="12.75">
      <c r="CB34" s="185"/>
    </row>
    <row r="37" ht="13.5" thickBot="1"/>
    <row r="38" spans="11:21" ht="27.75" customHeight="1">
      <c r="K38" s="295" t="s">
        <v>339</v>
      </c>
      <c r="L38" s="296"/>
      <c r="M38" s="296"/>
      <c r="N38" s="296"/>
      <c r="O38" s="296"/>
      <c r="P38" s="296"/>
      <c r="Q38" s="296"/>
      <c r="R38" s="296"/>
      <c r="S38" s="296"/>
      <c r="T38" s="296"/>
      <c r="U38" s="291" t="s">
        <v>393</v>
      </c>
    </row>
    <row r="39" spans="4:21" s="155" customFormat="1" ht="55.5" customHeight="1">
      <c r="D39" s="279" t="s">
        <v>351</v>
      </c>
      <c r="E39" s="279"/>
      <c r="K39" s="251" t="s">
        <v>349</v>
      </c>
      <c r="L39" s="252"/>
      <c r="M39" s="252"/>
      <c r="N39" s="252"/>
      <c r="O39" s="251" t="s">
        <v>308</v>
      </c>
      <c r="P39" s="252"/>
      <c r="Q39" s="251" t="s">
        <v>318</v>
      </c>
      <c r="R39" s="252"/>
      <c r="S39" s="252"/>
      <c r="T39" s="37" t="s">
        <v>319</v>
      </c>
      <c r="U39" s="297"/>
    </row>
    <row r="40" spans="4:21" s="155" customFormat="1" ht="102" customHeight="1" thickBot="1">
      <c r="D40" s="6" t="s">
        <v>285</v>
      </c>
      <c r="E40" s="6" t="s">
        <v>286</v>
      </c>
      <c r="K40" s="93" t="s">
        <v>303</v>
      </c>
      <c r="L40" s="93" t="s">
        <v>304</v>
      </c>
      <c r="M40" s="93" t="s">
        <v>305</v>
      </c>
      <c r="N40" s="93" t="s">
        <v>306</v>
      </c>
      <c r="O40" s="93" t="s">
        <v>309</v>
      </c>
      <c r="P40" s="93" t="s">
        <v>310</v>
      </c>
      <c r="Q40" s="93" t="s">
        <v>320</v>
      </c>
      <c r="R40" s="93" t="s">
        <v>321</v>
      </c>
      <c r="S40" s="93" t="s">
        <v>322</v>
      </c>
      <c r="T40" s="37" t="s">
        <v>323</v>
      </c>
      <c r="U40" s="298"/>
    </row>
    <row r="41" spans="4:21" ht="12.75" customHeight="1">
      <c r="D41" s="85" t="s">
        <v>403</v>
      </c>
      <c r="E41" s="85"/>
      <c r="K41" s="188" t="s">
        <v>347</v>
      </c>
      <c r="L41" s="188">
        <f aca="true" t="shared" si="2" ref="L41:L66">AVERAGE(Q7:U7)</f>
        <v>10</v>
      </c>
      <c r="M41" s="188">
        <f aca="true" t="shared" si="3" ref="M41:M66">AVERAGE(V7:AF7)</f>
        <v>5</v>
      </c>
      <c r="N41" s="188">
        <f aca="true" t="shared" si="4" ref="N41:N66">AVERAGE(AG7:AQ7)</f>
        <v>10</v>
      </c>
      <c r="O41" s="188">
        <f aca="true" t="shared" si="5" ref="O41:O66">AVERAGE(AR7:AU7)</f>
        <v>10</v>
      </c>
      <c r="P41" s="188">
        <f aca="true" t="shared" si="6" ref="P41:P66">AVERAGE(AV7:AZ7)</f>
        <v>7.2</v>
      </c>
      <c r="Q41" s="188">
        <f aca="true" t="shared" si="7" ref="Q41:Q66">AVERAGE(BA7:BE7)</f>
        <v>10</v>
      </c>
      <c r="R41" s="188">
        <f aca="true" t="shared" si="8" ref="R41:R66">AVERAGE(BF7:BJ7)</f>
        <v>8</v>
      </c>
      <c r="S41" s="188">
        <f aca="true" t="shared" si="9" ref="S41:S66">AVERAGE(BK7:BT7)</f>
        <v>10</v>
      </c>
      <c r="T41" s="189">
        <f aca="true" t="shared" si="10" ref="T41:T66">AVERAGE(BU7:BZ7)</f>
        <v>8.333333333333334</v>
      </c>
      <c r="U41" s="190">
        <f aca="true" t="shared" si="11" ref="U41:U66">AVERAGE(K7:BZ7)</f>
        <v>8.851063829787234</v>
      </c>
    </row>
    <row r="42" spans="4:21" ht="12.75">
      <c r="D42" s="85" t="s">
        <v>410</v>
      </c>
      <c r="E42" s="85"/>
      <c r="K42" s="62">
        <f>AVERAGE(K8:P8)</f>
        <v>8.333333333333334</v>
      </c>
      <c r="L42" s="62">
        <f t="shared" si="2"/>
        <v>10</v>
      </c>
      <c r="M42" s="62">
        <f t="shared" si="3"/>
        <v>7.2</v>
      </c>
      <c r="N42" s="62">
        <f t="shared" si="4"/>
        <v>9.545454545454545</v>
      </c>
      <c r="O42" s="62">
        <f t="shared" si="5"/>
        <v>10</v>
      </c>
      <c r="P42" s="62">
        <f t="shared" si="6"/>
        <v>5.8</v>
      </c>
      <c r="Q42" s="62">
        <f t="shared" si="7"/>
        <v>4</v>
      </c>
      <c r="R42" s="62">
        <f t="shared" si="8"/>
        <v>8</v>
      </c>
      <c r="S42" s="62">
        <f t="shared" si="9"/>
        <v>4</v>
      </c>
      <c r="T42" s="191">
        <f t="shared" si="10"/>
        <v>8.333333333333334</v>
      </c>
      <c r="U42" s="192">
        <f t="shared" si="11"/>
        <v>7.359375</v>
      </c>
    </row>
    <row r="43" spans="4:21" ht="12.75">
      <c r="D43" s="85" t="s">
        <v>416</v>
      </c>
      <c r="E43" s="85"/>
      <c r="K43" s="188" t="s">
        <v>347</v>
      </c>
      <c r="L43" s="62">
        <f t="shared" si="2"/>
        <v>10</v>
      </c>
      <c r="M43" s="62">
        <f t="shared" si="3"/>
        <v>10</v>
      </c>
      <c r="N43" s="62">
        <f t="shared" si="4"/>
        <v>10</v>
      </c>
      <c r="O43" s="62">
        <f t="shared" si="5"/>
        <v>10</v>
      </c>
      <c r="P43" s="62">
        <f t="shared" si="6"/>
        <v>10</v>
      </c>
      <c r="Q43" s="62">
        <f t="shared" si="7"/>
        <v>7</v>
      </c>
      <c r="R43" s="62">
        <f t="shared" si="8"/>
        <v>10</v>
      </c>
      <c r="S43" s="62">
        <f t="shared" si="9"/>
        <v>8.88888888888889</v>
      </c>
      <c r="T43" s="191">
        <f t="shared" si="10"/>
        <v>8.333333333333334</v>
      </c>
      <c r="U43" s="192">
        <f t="shared" si="11"/>
        <v>9.078947368421053</v>
      </c>
    </row>
    <row r="44" spans="4:21" ht="12.75">
      <c r="D44" s="85" t="s">
        <v>422</v>
      </c>
      <c r="E44" s="85"/>
      <c r="K44" s="62">
        <f>AVERAGE(K10:P10)</f>
        <v>5</v>
      </c>
      <c r="L44" s="62">
        <f t="shared" si="2"/>
        <v>3.3333333333333335</v>
      </c>
      <c r="M44" s="62">
        <f t="shared" si="3"/>
        <v>10</v>
      </c>
      <c r="N44" s="62">
        <f t="shared" si="4"/>
        <v>7.5</v>
      </c>
      <c r="O44" s="62">
        <f t="shared" si="5"/>
        <v>10</v>
      </c>
      <c r="P44" s="62">
        <f t="shared" si="6"/>
        <v>5.333333333333333</v>
      </c>
      <c r="Q44" s="62">
        <f t="shared" si="7"/>
        <v>5</v>
      </c>
      <c r="R44" s="62">
        <f t="shared" si="8"/>
        <v>6</v>
      </c>
      <c r="S44" s="62">
        <f t="shared" si="9"/>
        <v>4</v>
      </c>
      <c r="T44" s="191">
        <f t="shared" si="10"/>
        <v>5</v>
      </c>
      <c r="U44" s="192">
        <f t="shared" si="11"/>
        <v>5.688888888888889</v>
      </c>
    </row>
    <row r="45" spans="4:21" ht="12.75">
      <c r="D45" s="85" t="s">
        <v>427</v>
      </c>
      <c r="E45" s="85"/>
      <c r="K45" s="188" t="s">
        <v>347</v>
      </c>
      <c r="L45" s="62">
        <f t="shared" si="2"/>
        <v>10</v>
      </c>
      <c r="M45" s="62">
        <f t="shared" si="3"/>
        <v>10</v>
      </c>
      <c r="N45" s="62">
        <f t="shared" si="4"/>
        <v>10</v>
      </c>
      <c r="O45" s="62">
        <f t="shared" si="5"/>
        <v>10</v>
      </c>
      <c r="P45" s="62">
        <f t="shared" si="6"/>
        <v>6.5</v>
      </c>
      <c r="Q45" s="62">
        <f t="shared" si="7"/>
        <v>7</v>
      </c>
      <c r="R45" s="62">
        <f t="shared" si="8"/>
        <v>8</v>
      </c>
      <c r="S45" s="62">
        <f t="shared" si="9"/>
        <v>5.5</v>
      </c>
      <c r="T45" s="191">
        <f t="shared" si="10"/>
        <v>8.333333333333334</v>
      </c>
      <c r="U45" s="192">
        <f t="shared" si="11"/>
        <v>7.813953488372093</v>
      </c>
    </row>
    <row r="46" spans="4:21" ht="12.75">
      <c r="D46" s="85" t="s">
        <v>430</v>
      </c>
      <c r="E46" s="85"/>
      <c r="K46" s="62">
        <f>AVERAGE(K12:P12)</f>
        <v>5</v>
      </c>
      <c r="L46" s="62">
        <f t="shared" si="2"/>
        <v>6</v>
      </c>
      <c r="M46" s="62">
        <f t="shared" si="3"/>
        <v>4.2</v>
      </c>
      <c r="N46" s="62">
        <f t="shared" si="4"/>
        <v>9.545454545454545</v>
      </c>
      <c r="O46" s="62">
        <f t="shared" si="5"/>
        <v>10</v>
      </c>
      <c r="P46" s="62">
        <f t="shared" si="6"/>
        <v>5.2</v>
      </c>
      <c r="Q46" s="62">
        <f t="shared" si="7"/>
        <v>4</v>
      </c>
      <c r="R46" s="62">
        <f t="shared" si="8"/>
        <v>6</v>
      </c>
      <c r="S46" s="62">
        <f t="shared" si="9"/>
        <v>6</v>
      </c>
      <c r="T46" s="191">
        <f t="shared" si="10"/>
        <v>6.666666666666667</v>
      </c>
      <c r="U46" s="192">
        <f t="shared" si="11"/>
        <v>6.3538461538461535</v>
      </c>
    </row>
    <row r="47" spans="4:21" ht="12.75">
      <c r="D47" s="85" t="s">
        <v>433</v>
      </c>
      <c r="E47" s="85"/>
      <c r="K47" s="188" t="s">
        <v>347</v>
      </c>
      <c r="L47" s="62">
        <f t="shared" si="2"/>
        <v>3.3333333333333335</v>
      </c>
      <c r="M47" s="62">
        <f t="shared" si="3"/>
        <v>5</v>
      </c>
      <c r="N47" s="62">
        <f t="shared" si="4"/>
        <v>10</v>
      </c>
      <c r="O47" s="62">
        <f t="shared" si="5"/>
        <v>10</v>
      </c>
      <c r="P47" s="62">
        <f t="shared" si="6"/>
        <v>6</v>
      </c>
      <c r="Q47" s="62">
        <f t="shared" si="7"/>
        <v>10</v>
      </c>
      <c r="R47" s="62">
        <f t="shared" si="8"/>
        <v>8</v>
      </c>
      <c r="S47" s="62">
        <f t="shared" si="9"/>
        <v>6</v>
      </c>
      <c r="T47" s="191">
        <f t="shared" si="10"/>
        <v>8.333333333333334</v>
      </c>
      <c r="U47" s="192">
        <f t="shared" si="11"/>
        <v>7.446808510638298</v>
      </c>
    </row>
    <row r="48" spans="4:21" ht="12.75">
      <c r="D48" s="85" t="s">
        <v>438</v>
      </c>
      <c r="E48" s="85"/>
      <c r="K48" s="188" t="s">
        <v>347</v>
      </c>
      <c r="L48" s="62">
        <f t="shared" si="2"/>
        <v>3.3333333333333335</v>
      </c>
      <c r="M48" s="62">
        <f t="shared" si="3"/>
        <v>10</v>
      </c>
      <c r="N48" s="62">
        <f t="shared" si="4"/>
        <v>10</v>
      </c>
      <c r="O48" s="62">
        <f t="shared" si="5"/>
        <v>10</v>
      </c>
      <c r="P48" s="62">
        <f t="shared" si="6"/>
        <v>2</v>
      </c>
      <c r="Q48" s="62">
        <f t="shared" si="7"/>
        <v>10</v>
      </c>
      <c r="R48" s="62">
        <f t="shared" si="8"/>
        <v>10</v>
      </c>
      <c r="S48" s="62">
        <f t="shared" si="9"/>
        <v>9</v>
      </c>
      <c r="T48" s="191">
        <f t="shared" si="10"/>
        <v>8</v>
      </c>
      <c r="U48" s="192">
        <f t="shared" si="11"/>
        <v>8.628571428571428</v>
      </c>
    </row>
    <row r="49" spans="4:21" ht="12.75">
      <c r="D49" s="85" t="s">
        <v>442</v>
      </c>
      <c r="E49" s="85"/>
      <c r="K49" s="62">
        <f>AVERAGE(K15:P15)</f>
        <v>6.666666666666667</v>
      </c>
      <c r="L49" s="62">
        <f t="shared" si="2"/>
        <v>5</v>
      </c>
      <c r="M49" s="62">
        <f t="shared" si="3"/>
        <v>8.857142857142858</v>
      </c>
      <c r="N49" s="62">
        <f t="shared" si="4"/>
        <v>9.545454545454545</v>
      </c>
      <c r="O49" s="62">
        <f t="shared" si="5"/>
        <v>10</v>
      </c>
      <c r="P49" s="62">
        <f t="shared" si="6"/>
        <v>5.6</v>
      </c>
      <c r="Q49" s="62">
        <f t="shared" si="7"/>
        <v>6</v>
      </c>
      <c r="R49" s="62">
        <f t="shared" si="8"/>
        <v>8</v>
      </c>
      <c r="S49" s="62">
        <f t="shared" si="9"/>
        <v>3</v>
      </c>
      <c r="T49" s="191">
        <f t="shared" si="10"/>
        <v>6.666666666666667</v>
      </c>
      <c r="U49" s="192">
        <f t="shared" si="11"/>
        <v>6.885245901639344</v>
      </c>
    </row>
    <row r="50" spans="4:21" ht="12.75">
      <c r="D50" s="85" t="s">
        <v>446</v>
      </c>
      <c r="E50" s="85"/>
      <c r="K50" s="188" t="s">
        <v>347</v>
      </c>
      <c r="L50" s="62">
        <f t="shared" si="2"/>
        <v>10</v>
      </c>
      <c r="M50" s="62">
        <f t="shared" si="3"/>
        <v>10</v>
      </c>
      <c r="N50" s="62">
        <f t="shared" si="4"/>
        <v>10</v>
      </c>
      <c r="O50" s="62">
        <f t="shared" si="5"/>
        <v>10</v>
      </c>
      <c r="P50" s="62">
        <f t="shared" si="6"/>
        <v>10</v>
      </c>
      <c r="Q50" s="62">
        <f t="shared" si="7"/>
        <v>10</v>
      </c>
      <c r="R50" s="62">
        <f t="shared" si="8"/>
        <v>10</v>
      </c>
      <c r="S50" s="62">
        <f t="shared" si="9"/>
        <v>10</v>
      </c>
      <c r="T50" s="191">
        <f t="shared" si="10"/>
        <v>8.333333333333334</v>
      </c>
      <c r="U50" s="192">
        <f t="shared" si="11"/>
        <v>9.705882352941176</v>
      </c>
    </row>
    <row r="51" spans="4:21" ht="12.75">
      <c r="D51" s="85" t="s">
        <v>453</v>
      </c>
      <c r="E51" s="85"/>
      <c r="K51" s="62">
        <f>AVERAGE(K17:P17)</f>
        <v>0</v>
      </c>
      <c r="L51" s="62">
        <f t="shared" si="2"/>
        <v>1.6666666666666667</v>
      </c>
      <c r="M51" s="62">
        <f t="shared" si="3"/>
        <v>10</v>
      </c>
      <c r="N51" s="62">
        <f t="shared" si="4"/>
        <v>10</v>
      </c>
      <c r="O51" s="62">
        <f t="shared" si="5"/>
        <v>10</v>
      </c>
      <c r="P51" s="62">
        <f t="shared" si="6"/>
        <v>5.666666666666667</v>
      </c>
      <c r="Q51" s="62">
        <f t="shared" si="7"/>
        <v>0</v>
      </c>
      <c r="R51" s="62">
        <f t="shared" si="8"/>
        <v>6</v>
      </c>
      <c r="S51" s="62">
        <f t="shared" si="9"/>
        <v>3</v>
      </c>
      <c r="T51" s="191">
        <f t="shared" si="10"/>
        <v>6.666666666666667</v>
      </c>
      <c r="U51" s="192">
        <f t="shared" si="11"/>
        <v>5.0476190476190474</v>
      </c>
    </row>
    <row r="52" spans="4:21" ht="12.75">
      <c r="D52" s="85" t="s">
        <v>459</v>
      </c>
      <c r="E52" s="85"/>
      <c r="K52" s="62">
        <f>AVERAGE(K18:P18)</f>
        <v>8.75</v>
      </c>
      <c r="L52" s="62">
        <f t="shared" si="2"/>
        <v>4</v>
      </c>
      <c r="M52" s="62">
        <f t="shared" si="3"/>
        <v>8.222222222222221</v>
      </c>
      <c r="N52" s="62">
        <f t="shared" si="4"/>
        <v>10</v>
      </c>
      <c r="O52" s="62">
        <f t="shared" si="5"/>
        <v>10</v>
      </c>
      <c r="P52" s="62">
        <f t="shared" si="6"/>
        <v>6.8</v>
      </c>
      <c r="Q52" s="62">
        <f t="shared" si="7"/>
        <v>6</v>
      </c>
      <c r="R52" s="62">
        <f t="shared" si="8"/>
        <v>8</v>
      </c>
      <c r="S52" s="62">
        <f t="shared" si="9"/>
        <v>4</v>
      </c>
      <c r="T52" s="191">
        <f t="shared" si="10"/>
        <v>8.333333333333334</v>
      </c>
      <c r="U52" s="192">
        <f t="shared" si="11"/>
        <v>7.390625</v>
      </c>
    </row>
    <row r="53" spans="4:21" ht="12.75">
      <c r="D53" s="85" t="s">
        <v>462</v>
      </c>
      <c r="E53" s="85"/>
      <c r="K53" s="188" t="s">
        <v>347</v>
      </c>
      <c r="L53" s="62">
        <f t="shared" si="2"/>
        <v>6.666666666666667</v>
      </c>
      <c r="M53" s="62">
        <f t="shared" si="3"/>
        <v>10</v>
      </c>
      <c r="N53" s="62">
        <f t="shared" si="4"/>
        <v>10</v>
      </c>
      <c r="O53" s="62">
        <f t="shared" si="5"/>
        <v>10</v>
      </c>
      <c r="P53" s="62">
        <f t="shared" si="6"/>
        <v>7.666666666666667</v>
      </c>
      <c r="Q53" s="62">
        <f t="shared" si="7"/>
        <v>10</v>
      </c>
      <c r="R53" s="62">
        <f t="shared" si="8"/>
        <v>8</v>
      </c>
      <c r="S53" s="62">
        <f t="shared" si="9"/>
        <v>8</v>
      </c>
      <c r="T53" s="191">
        <f t="shared" si="10"/>
        <v>8.333333333333334</v>
      </c>
      <c r="U53" s="192">
        <f t="shared" si="11"/>
        <v>8.575</v>
      </c>
    </row>
    <row r="54" spans="4:21" ht="12.75">
      <c r="D54" s="85" t="s">
        <v>466</v>
      </c>
      <c r="E54" s="85"/>
      <c r="K54" s="62">
        <f>AVERAGE(K20:P20)</f>
        <v>7.5</v>
      </c>
      <c r="L54" s="62">
        <f t="shared" si="2"/>
        <v>6</v>
      </c>
      <c r="M54" s="62">
        <f t="shared" si="3"/>
        <v>7.142857142857143</v>
      </c>
      <c r="N54" s="62">
        <f t="shared" si="4"/>
        <v>9.090909090909092</v>
      </c>
      <c r="O54" s="62">
        <f t="shared" si="5"/>
        <v>10</v>
      </c>
      <c r="P54" s="62">
        <f t="shared" si="6"/>
        <v>4</v>
      </c>
      <c r="Q54" s="62">
        <f t="shared" si="7"/>
        <v>4</v>
      </c>
      <c r="R54" s="62">
        <f t="shared" si="8"/>
        <v>6</v>
      </c>
      <c r="S54" s="62">
        <f t="shared" si="9"/>
        <v>6</v>
      </c>
      <c r="T54" s="191">
        <f t="shared" si="10"/>
        <v>6.666666666666667</v>
      </c>
      <c r="U54" s="192">
        <f t="shared" si="11"/>
        <v>6.774193548387097</v>
      </c>
    </row>
    <row r="55" spans="4:21" ht="12.75">
      <c r="D55" s="85" t="s">
        <v>470</v>
      </c>
      <c r="E55" s="85"/>
      <c r="K55" s="62">
        <f>AVERAGE(K21:P21)</f>
        <v>5</v>
      </c>
      <c r="L55" s="62">
        <f t="shared" si="2"/>
        <v>0</v>
      </c>
      <c r="M55" s="62">
        <f t="shared" si="3"/>
        <v>10</v>
      </c>
      <c r="N55" s="62">
        <f t="shared" si="4"/>
        <v>10</v>
      </c>
      <c r="O55" s="62">
        <f t="shared" si="5"/>
        <v>10</v>
      </c>
      <c r="P55" s="62">
        <f t="shared" si="6"/>
        <v>4.5</v>
      </c>
      <c r="Q55" s="62">
        <f t="shared" si="7"/>
        <v>2</v>
      </c>
      <c r="R55" s="62">
        <f t="shared" si="8"/>
        <v>8</v>
      </c>
      <c r="S55" s="62">
        <f t="shared" si="9"/>
        <v>3.5</v>
      </c>
      <c r="T55" s="191">
        <f t="shared" si="10"/>
        <v>8.333333333333334</v>
      </c>
      <c r="U55" s="192">
        <f t="shared" si="11"/>
        <v>6.183673469387755</v>
      </c>
    </row>
    <row r="56" spans="4:21" ht="12.75">
      <c r="D56" s="85" t="s">
        <v>475</v>
      </c>
      <c r="E56" s="85"/>
      <c r="K56" s="188" t="s">
        <v>347</v>
      </c>
      <c r="L56" s="62">
        <f t="shared" si="2"/>
        <v>3.3333333333333335</v>
      </c>
      <c r="M56" s="62">
        <f t="shared" si="3"/>
        <v>10</v>
      </c>
      <c r="N56" s="62">
        <f t="shared" si="4"/>
        <v>10</v>
      </c>
      <c r="O56" s="62">
        <f t="shared" si="5"/>
        <v>10</v>
      </c>
      <c r="P56" s="62">
        <f t="shared" si="6"/>
        <v>2</v>
      </c>
      <c r="Q56" s="62">
        <f t="shared" si="7"/>
        <v>9</v>
      </c>
      <c r="R56" s="62">
        <f t="shared" si="8"/>
        <v>4</v>
      </c>
      <c r="S56" s="62">
        <f t="shared" si="9"/>
        <v>8</v>
      </c>
      <c r="T56" s="191">
        <f t="shared" si="10"/>
        <v>8.333333333333334</v>
      </c>
      <c r="U56" s="192">
        <f t="shared" si="11"/>
        <v>7.3428571428571425</v>
      </c>
    </row>
    <row r="57" spans="4:21" ht="12.75">
      <c r="D57" s="85" t="s">
        <v>480</v>
      </c>
      <c r="E57" s="85"/>
      <c r="K57" s="62">
        <f>AVERAGE(K23:P23)</f>
        <v>6</v>
      </c>
      <c r="L57" s="62">
        <f t="shared" si="2"/>
        <v>6</v>
      </c>
      <c r="M57" s="62">
        <f t="shared" si="3"/>
        <v>6.5</v>
      </c>
      <c r="N57" s="62">
        <f t="shared" si="4"/>
        <v>10</v>
      </c>
      <c r="O57" s="62">
        <f t="shared" si="5"/>
        <v>10</v>
      </c>
      <c r="P57" s="62">
        <f t="shared" si="6"/>
        <v>4.8</v>
      </c>
      <c r="Q57" s="62">
        <f t="shared" si="7"/>
        <v>3</v>
      </c>
      <c r="R57" s="62">
        <f t="shared" si="8"/>
        <v>6</v>
      </c>
      <c r="S57" s="62">
        <f t="shared" si="9"/>
        <v>4.5</v>
      </c>
      <c r="T57" s="191">
        <f t="shared" si="10"/>
        <v>8.333333333333334</v>
      </c>
      <c r="U57" s="192">
        <f t="shared" si="11"/>
        <v>6.65625</v>
      </c>
    </row>
    <row r="58" spans="4:21" ht="12.75">
      <c r="D58" s="85" t="s">
        <v>485</v>
      </c>
      <c r="E58" s="85"/>
      <c r="K58" s="188" t="s">
        <v>347</v>
      </c>
      <c r="L58" s="62">
        <f t="shared" si="2"/>
        <v>6.666666666666667</v>
      </c>
      <c r="M58" s="62">
        <f t="shared" si="3"/>
        <v>6</v>
      </c>
      <c r="N58" s="62">
        <f t="shared" si="4"/>
        <v>10</v>
      </c>
      <c r="O58" s="62">
        <f t="shared" si="5"/>
        <v>10</v>
      </c>
      <c r="P58" s="62">
        <f t="shared" si="6"/>
        <v>10</v>
      </c>
      <c r="Q58" s="62">
        <f t="shared" si="7"/>
        <v>7</v>
      </c>
      <c r="R58" s="62">
        <f t="shared" si="8"/>
        <v>10</v>
      </c>
      <c r="S58" s="62">
        <f t="shared" si="9"/>
        <v>8</v>
      </c>
      <c r="T58" s="191">
        <f t="shared" si="10"/>
        <v>8.333333333333334</v>
      </c>
      <c r="U58" s="192">
        <f t="shared" si="11"/>
        <v>8.48936170212766</v>
      </c>
    </row>
    <row r="59" spans="4:21" ht="12.75">
      <c r="D59" s="85" t="s">
        <v>491</v>
      </c>
      <c r="E59" s="85"/>
      <c r="K59" s="62">
        <f>AVERAGE(K25:P25)</f>
        <v>5</v>
      </c>
      <c r="L59" s="62">
        <f t="shared" si="2"/>
        <v>8.333333333333334</v>
      </c>
      <c r="M59" s="62">
        <f t="shared" si="3"/>
        <v>4</v>
      </c>
      <c r="N59" s="62">
        <f t="shared" si="4"/>
        <v>10</v>
      </c>
      <c r="O59" s="62">
        <f t="shared" si="5"/>
        <v>10</v>
      </c>
      <c r="P59" s="62">
        <f t="shared" si="6"/>
        <v>5.8</v>
      </c>
      <c r="Q59" s="62">
        <f t="shared" si="7"/>
        <v>4</v>
      </c>
      <c r="R59" s="62">
        <f t="shared" si="8"/>
        <v>6</v>
      </c>
      <c r="S59" s="62">
        <f t="shared" si="9"/>
        <v>5</v>
      </c>
      <c r="T59" s="191">
        <f t="shared" si="10"/>
        <v>8.333333333333334</v>
      </c>
      <c r="U59" s="192">
        <f t="shared" si="11"/>
        <v>6.846153846153846</v>
      </c>
    </row>
    <row r="60" spans="4:21" ht="12.75">
      <c r="D60" s="85" t="s">
        <v>495</v>
      </c>
      <c r="E60" s="85"/>
      <c r="K60" s="188" t="s">
        <v>347</v>
      </c>
      <c r="L60" s="62">
        <f t="shared" si="2"/>
        <v>6.666666666666667</v>
      </c>
      <c r="M60" s="62">
        <f t="shared" si="3"/>
        <v>5.5</v>
      </c>
      <c r="N60" s="62">
        <f t="shared" si="4"/>
        <v>10</v>
      </c>
      <c r="O60" s="62">
        <f t="shared" si="5"/>
        <v>10</v>
      </c>
      <c r="P60" s="62">
        <f t="shared" si="6"/>
        <v>9.6</v>
      </c>
      <c r="Q60" s="62">
        <f t="shared" si="7"/>
        <v>10</v>
      </c>
      <c r="R60" s="62">
        <f t="shared" si="8"/>
        <v>8</v>
      </c>
      <c r="S60" s="62">
        <f t="shared" si="9"/>
        <v>8</v>
      </c>
      <c r="T60" s="191">
        <f t="shared" si="10"/>
        <v>8.333333333333334</v>
      </c>
      <c r="U60" s="192">
        <f t="shared" si="11"/>
        <v>8.51063829787234</v>
      </c>
    </row>
    <row r="61" spans="4:21" ht="12.75">
      <c r="D61" s="85" t="s">
        <v>498</v>
      </c>
      <c r="E61" s="85"/>
      <c r="K61" s="62">
        <f aca="true" t="shared" si="12" ref="K61:K66">AVERAGE(K27:P27)</f>
        <v>8.75</v>
      </c>
      <c r="L61" s="62">
        <f t="shared" si="2"/>
        <v>8</v>
      </c>
      <c r="M61" s="62">
        <f t="shared" si="3"/>
        <v>6.7272727272727275</v>
      </c>
      <c r="N61" s="62">
        <f t="shared" si="4"/>
        <v>9.090909090909092</v>
      </c>
      <c r="O61" s="62">
        <f t="shared" si="5"/>
        <v>10</v>
      </c>
      <c r="P61" s="62">
        <f t="shared" si="6"/>
        <v>6.6</v>
      </c>
      <c r="Q61" s="62">
        <f t="shared" si="7"/>
        <v>4</v>
      </c>
      <c r="R61" s="62">
        <f t="shared" si="8"/>
        <v>6</v>
      </c>
      <c r="S61" s="62">
        <f t="shared" si="9"/>
        <v>4</v>
      </c>
      <c r="T61" s="191">
        <f t="shared" si="10"/>
        <v>8.333333333333334</v>
      </c>
      <c r="U61" s="192">
        <f t="shared" si="11"/>
        <v>7</v>
      </c>
    </row>
    <row r="62" spans="4:21" ht="12.75">
      <c r="D62" s="85" t="s">
        <v>503</v>
      </c>
      <c r="E62" s="85"/>
      <c r="K62" s="62">
        <f t="shared" si="12"/>
        <v>5</v>
      </c>
      <c r="L62" s="62">
        <f t="shared" si="2"/>
        <v>3.3333333333333335</v>
      </c>
      <c r="M62" s="62">
        <f t="shared" si="3"/>
        <v>7.333333333333333</v>
      </c>
      <c r="N62" s="62">
        <f t="shared" si="4"/>
        <v>10</v>
      </c>
      <c r="O62" s="62">
        <f t="shared" si="5"/>
        <v>10</v>
      </c>
      <c r="P62" s="62">
        <f t="shared" si="6"/>
        <v>7.6</v>
      </c>
      <c r="Q62" s="62">
        <f t="shared" si="7"/>
        <v>6</v>
      </c>
      <c r="R62" s="62">
        <f t="shared" si="8"/>
        <v>6</v>
      </c>
      <c r="S62" s="62">
        <f t="shared" si="9"/>
        <v>4</v>
      </c>
      <c r="T62" s="191">
        <f t="shared" si="10"/>
        <v>8.333333333333334</v>
      </c>
      <c r="U62" s="192">
        <f t="shared" si="11"/>
        <v>6.836734693877551</v>
      </c>
    </row>
    <row r="63" spans="4:21" ht="12.75">
      <c r="D63" s="85" t="s">
        <v>509</v>
      </c>
      <c r="E63" s="85"/>
      <c r="K63" s="62">
        <f t="shared" si="12"/>
        <v>10</v>
      </c>
      <c r="L63" s="62">
        <f t="shared" si="2"/>
        <v>6</v>
      </c>
      <c r="M63" s="62">
        <f t="shared" si="3"/>
        <v>4</v>
      </c>
      <c r="N63" s="62">
        <f t="shared" si="4"/>
        <v>10</v>
      </c>
      <c r="O63" s="62">
        <f t="shared" si="5"/>
        <v>10</v>
      </c>
      <c r="P63" s="62">
        <f t="shared" si="6"/>
        <v>5.4</v>
      </c>
      <c r="Q63" s="62">
        <f t="shared" si="7"/>
        <v>8</v>
      </c>
      <c r="R63" s="62">
        <f t="shared" si="8"/>
        <v>6</v>
      </c>
      <c r="S63" s="62">
        <f t="shared" si="9"/>
        <v>3</v>
      </c>
      <c r="T63" s="191">
        <f t="shared" si="10"/>
        <v>6.666666666666667</v>
      </c>
      <c r="U63" s="192">
        <f t="shared" si="11"/>
        <v>6.584905660377358</v>
      </c>
    </row>
    <row r="64" spans="4:21" ht="12.75">
      <c r="D64" s="85" t="s">
        <v>516</v>
      </c>
      <c r="E64" s="85"/>
      <c r="K64" s="62">
        <f t="shared" si="12"/>
        <v>10</v>
      </c>
      <c r="L64" s="62">
        <f t="shared" si="2"/>
        <v>3.3333333333333335</v>
      </c>
      <c r="M64" s="62">
        <f t="shared" si="3"/>
        <v>4</v>
      </c>
      <c r="N64" s="62">
        <f t="shared" si="4"/>
        <v>10</v>
      </c>
      <c r="O64" s="62">
        <f t="shared" si="5"/>
        <v>10</v>
      </c>
      <c r="P64" s="62">
        <f t="shared" si="6"/>
        <v>5</v>
      </c>
      <c r="Q64" s="62">
        <f t="shared" si="7"/>
        <v>8</v>
      </c>
      <c r="R64" s="62">
        <f t="shared" si="8"/>
        <v>6</v>
      </c>
      <c r="S64" s="62">
        <f t="shared" si="9"/>
        <v>3</v>
      </c>
      <c r="T64" s="191">
        <f t="shared" si="10"/>
        <v>6.666666666666667</v>
      </c>
      <c r="U64" s="192">
        <f t="shared" si="11"/>
        <v>6.480769230769231</v>
      </c>
    </row>
    <row r="65" spans="4:21" ht="12.75">
      <c r="D65" s="85" t="s">
        <v>520</v>
      </c>
      <c r="E65" s="85"/>
      <c r="K65" s="62">
        <f t="shared" si="12"/>
        <v>7</v>
      </c>
      <c r="L65" s="62">
        <f t="shared" si="2"/>
        <v>4</v>
      </c>
      <c r="M65" s="62">
        <f t="shared" si="3"/>
        <v>7</v>
      </c>
      <c r="N65" s="62">
        <f t="shared" si="4"/>
        <v>9.090909090909092</v>
      </c>
      <c r="O65" s="62">
        <f t="shared" si="5"/>
        <v>10</v>
      </c>
      <c r="P65" s="62">
        <f t="shared" si="6"/>
        <v>5.2</v>
      </c>
      <c r="Q65" s="62">
        <f t="shared" si="7"/>
        <v>10</v>
      </c>
      <c r="R65" s="62">
        <f t="shared" si="8"/>
        <v>6</v>
      </c>
      <c r="S65" s="62">
        <f t="shared" si="9"/>
        <v>3</v>
      </c>
      <c r="T65" s="191">
        <f t="shared" si="10"/>
        <v>6.666666666666667</v>
      </c>
      <c r="U65" s="192">
        <f t="shared" si="11"/>
        <v>6.661290322580645</v>
      </c>
    </row>
    <row r="66" spans="4:21" ht="13.5" thickBot="1">
      <c r="D66" s="85" t="s">
        <v>523</v>
      </c>
      <c r="E66" s="85"/>
      <c r="K66" s="62">
        <f t="shared" si="12"/>
        <v>7.5</v>
      </c>
      <c r="L66" s="62">
        <f t="shared" si="2"/>
        <v>5</v>
      </c>
      <c r="M66" s="62">
        <f t="shared" si="3"/>
        <v>9</v>
      </c>
      <c r="N66" s="62">
        <f t="shared" si="4"/>
        <v>9.090909090909092</v>
      </c>
      <c r="O66" s="62">
        <f t="shared" si="5"/>
        <v>10</v>
      </c>
      <c r="P66" s="62">
        <f t="shared" si="6"/>
        <v>4.8</v>
      </c>
      <c r="Q66" s="62">
        <f t="shared" si="7"/>
        <v>8</v>
      </c>
      <c r="R66" s="62">
        <f t="shared" si="8"/>
        <v>6</v>
      </c>
      <c r="S66" s="62">
        <f t="shared" si="9"/>
        <v>3</v>
      </c>
      <c r="T66" s="191">
        <f t="shared" si="10"/>
        <v>6.666666666666667</v>
      </c>
      <c r="U66" s="192">
        <f t="shared" si="11"/>
        <v>6.770491803278689</v>
      </c>
    </row>
    <row r="67" spans="4:21" ht="13.5" thickBot="1">
      <c r="D67" s="289" t="s">
        <v>398</v>
      </c>
      <c r="E67" s="290"/>
      <c r="F67" s="193"/>
      <c r="G67" s="193"/>
      <c r="H67" s="193"/>
      <c r="I67" s="193"/>
      <c r="J67" s="193"/>
      <c r="K67" s="126">
        <f>AVERAGE(K7:P32)</f>
        <v>7.083333333333333</v>
      </c>
      <c r="L67" s="126">
        <f>AVERAGE(Q7:U32)</f>
        <v>5.729166666666667</v>
      </c>
      <c r="M67" s="126">
        <f>AVERAGE(V7:AF32)</f>
        <v>6.9743589743589745</v>
      </c>
      <c r="N67" s="126">
        <f>AVERAGE(AG7:AQ32)</f>
        <v>9.63768115942029</v>
      </c>
      <c r="O67" s="126">
        <f>AVERAGE(AR7:AU32)</f>
        <v>10</v>
      </c>
      <c r="P67" s="126">
        <f>AVERAGE(AV7:AZ32)</f>
        <v>6.212962962962963</v>
      </c>
      <c r="Q67" s="126">
        <f>AVERAGE(BA7:BE32)</f>
        <v>6.615384615384615</v>
      </c>
      <c r="R67" s="126">
        <f>AVERAGE(BF7:BJ32)</f>
        <v>7.230769230769231</v>
      </c>
      <c r="S67" s="126">
        <f>AVERAGE(BK7:BT32)</f>
        <v>5.54054054054054</v>
      </c>
      <c r="T67" s="128">
        <f>AVERAGE(BU7:BZ32)</f>
        <v>7.67741935483871</v>
      </c>
      <c r="U67" s="129">
        <f>AVERAGE(K7:BZ32)</f>
        <v>7.203172205438066</v>
      </c>
    </row>
    <row r="72" ht="2.25" customHeight="1" thickBot="1"/>
    <row r="73" ht="12.75" hidden="1"/>
    <row r="74" spans="4:21" ht="39.75" customHeight="1">
      <c r="D74" s="279" t="s">
        <v>352</v>
      </c>
      <c r="E74" s="279"/>
      <c r="K74" s="251" t="s">
        <v>339</v>
      </c>
      <c r="L74" s="252"/>
      <c r="M74" s="252"/>
      <c r="N74" s="252"/>
      <c r="O74" s="252"/>
      <c r="P74" s="252"/>
      <c r="Q74" s="252"/>
      <c r="R74" s="252"/>
      <c r="S74" s="252"/>
      <c r="T74" s="288"/>
      <c r="U74" s="291" t="s">
        <v>393</v>
      </c>
    </row>
    <row r="75" spans="4:21" ht="51.75" customHeight="1" thickBot="1">
      <c r="D75" s="6" t="s">
        <v>285</v>
      </c>
      <c r="E75" s="6" t="s">
        <v>286</v>
      </c>
      <c r="K75" s="251" t="s">
        <v>349</v>
      </c>
      <c r="L75" s="252"/>
      <c r="M75" s="252"/>
      <c r="N75" s="252"/>
      <c r="O75" s="251" t="s">
        <v>308</v>
      </c>
      <c r="P75" s="252"/>
      <c r="Q75" s="251" t="s">
        <v>318</v>
      </c>
      <c r="R75" s="252"/>
      <c r="S75" s="252"/>
      <c r="T75" s="37" t="s">
        <v>319</v>
      </c>
      <c r="U75" s="292"/>
    </row>
    <row r="76" spans="4:21" ht="12.75">
      <c r="D76" s="85" t="s">
        <v>403</v>
      </c>
      <c r="E76" s="85"/>
      <c r="K76" s="285">
        <f aca="true" t="shared" si="13" ref="K76:K101">AVERAGE(K7:AQ7)</f>
        <v>8.571428571428571</v>
      </c>
      <c r="L76" s="286"/>
      <c r="M76" s="286"/>
      <c r="N76" s="287"/>
      <c r="O76" s="285">
        <f aca="true" t="shared" si="14" ref="O76:O101">AVERAGE(AR7:AZ7)</f>
        <v>8</v>
      </c>
      <c r="P76" s="287"/>
      <c r="Q76" s="285">
        <f aca="true" t="shared" si="15" ref="Q76:Q101">AVERAGE(BA7:BT7)</f>
        <v>9.5</v>
      </c>
      <c r="R76" s="286"/>
      <c r="S76" s="287"/>
      <c r="T76" s="191">
        <f aca="true" t="shared" si="16" ref="T76:T101">AVERAGE(BU7:BZ7)</f>
        <v>8.333333333333334</v>
      </c>
      <c r="U76" s="195">
        <v>8.851063829787234</v>
      </c>
    </row>
    <row r="77" spans="4:21" ht="12.75">
      <c r="D77" s="85" t="s">
        <v>410</v>
      </c>
      <c r="E77" s="85"/>
      <c r="K77" s="285">
        <f t="shared" si="13"/>
        <v>8.689655172413794</v>
      </c>
      <c r="L77" s="286"/>
      <c r="M77" s="286"/>
      <c r="N77" s="287"/>
      <c r="O77" s="285">
        <f t="shared" si="14"/>
        <v>7.666666666666667</v>
      </c>
      <c r="P77" s="287"/>
      <c r="Q77" s="285">
        <f t="shared" si="15"/>
        <v>5</v>
      </c>
      <c r="R77" s="286"/>
      <c r="S77" s="287"/>
      <c r="T77" s="191">
        <f t="shared" si="16"/>
        <v>8.333333333333334</v>
      </c>
      <c r="U77" s="190">
        <v>7.359375</v>
      </c>
    </row>
    <row r="78" spans="4:21" ht="12.75">
      <c r="D78" s="85" t="s">
        <v>416</v>
      </c>
      <c r="E78" s="85"/>
      <c r="K78" s="285">
        <f t="shared" si="13"/>
        <v>10</v>
      </c>
      <c r="L78" s="286"/>
      <c r="M78" s="286"/>
      <c r="N78" s="287"/>
      <c r="O78" s="285">
        <f t="shared" si="14"/>
        <v>10</v>
      </c>
      <c r="P78" s="287"/>
      <c r="Q78" s="285">
        <f t="shared" si="15"/>
        <v>8.68421052631579</v>
      </c>
      <c r="R78" s="286"/>
      <c r="S78" s="287"/>
      <c r="T78" s="191">
        <f t="shared" si="16"/>
        <v>8.333333333333334</v>
      </c>
      <c r="U78" s="190">
        <v>9.078947368421053</v>
      </c>
    </row>
    <row r="79" spans="4:21" ht="12.75">
      <c r="D79" s="85" t="s">
        <v>422</v>
      </c>
      <c r="E79" s="85"/>
      <c r="K79" s="285">
        <f t="shared" si="13"/>
        <v>6.538461538461538</v>
      </c>
      <c r="L79" s="286"/>
      <c r="M79" s="286"/>
      <c r="N79" s="287"/>
      <c r="O79" s="285">
        <f t="shared" si="14"/>
        <v>7.666666666666667</v>
      </c>
      <c r="P79" s="287"/>
      <c r="Q79" s="285">
        <f t="shared" si="15"/>
        <v>4.75</v>
      </c>
      <c r="R79" s="286"/>
      <c r="S79" s="287"/>
      <c r="T79" s="191">
        <f t="shared" si="16"/>
        <v>5</v>
      </c>
      <c r="U79" s="190">
        <v>5.688888888888889</v>
      </c>
    </row>
    <row r="80" spans="4:21" ht="12.75">
      <c r="D80" s="85" t="s">
        <v>427</v>
      </c>
      <c r="E80" s="85"/>
      <c r="K80" s="285">
        <f t="shared" si="13"/>
        <v>10</v>
      </c>
      <c r="L80" s="286"/>
      <c r="M80" s="286"/>
      <c r="N80" s="287"/>
      <c r="O80" s="285">
        <f t="shared" si="14"/>
        <v>7.666666666666667</v>
      </c>
      <c r="P80" s="287"/>
      <c r="Q80" s="285">
        <f t="shared" si="15"/>
        <v>6.5</v>
      </c>
      <c r="R80" s="286"/>
      <c r="S80" s="287"/>
      <c r="T80" s="191">
        <f t="shared" si="16"/>
        <v>8.333333333333334</v>
      </c>
      <c r="U80" s="190">
        <v>7.813953488372093</v>
      </c>
    </row>
    <row r="81" spans="4:21" ht="12.75">
      <c r="D81" s="85" t="s">
        <v>430</v>
      </c>
      <c r="E81" s="85"/>
      <c r="K81" s="285">
        <f t="shared" si="13"/>
        <v>6.566666666666666</v>
      </c>
      <c r="L81" s="286"/>
      <c r="M81" s="286"/>
      <c r="N81" s="287"/>
      <c r="O81" s="285">
        <f t="shared" si="14"/>
        <v>7.333333333333333</v>
      </c>
      <c r="P81" s="287"/>
      <c r="Q81" s="285">
        <f t="shared" si="15"/>
        <v>5.5</v>
      </c>
      <c r="R81" s="286"/>
      <c r="S81" s="287"/>
      <c r="T81" s="191">
        <f t="shared" si="16"/>
        <v>6.666666666666667</v>
      </c>
      <c r="U81" s="190">
        <v>6.3538461538461535</v>
      </c>
    </row>
    <row r="82" spans="4:21" ht="12.75">
      <c r="D82" s="85" t="s">
        <v>433</v>
      </c>
      <c r="E82" s="85"/>
      <c r="K82" s="285">
        <f t="shared" si="13"/>
        <v>7.142857142857143</v>
      </c>
      <c r="L82" s="286"/>
      <c r="M82" s="286"/>
      <c r="N82" s="287"/>
      <c r="O82" s="285">
        <f t="shared" si="14"/>
        <v>7.142857142857143</v>
      </c>
      <c r="P82" s="287"/>
      <c r="Q82" s="285">
        <f t="shared" si="15"/>
        <v>7.5</v>
      </c>
      <c r="R82" s="286"/>
      <c r="S82" s="287"/>
      <c r="T82" s="191">
        <f t="shared" si="16"/>
        <v>8.333333333333334</v>
      </c>
      <c r="U82" s="190">
        <v>7.446808510638298</v>
      </c>
    </row>
    <row r="83" spans="4:21" ht="12.75">
      <c r="D83" s="85" t="s">
        <v>438</v>
      </c>
      <c r="E83" s="85"/>
      <c r="K83" s="285">
        <f t="shared" si="13"/>
        <v>7.142857142857143</v>
      </c>
      <c r="L83" s="286"/>
      <c r="M83" s="286"/>
      <c r="N83" s="287"/>
      <c r="O83" s="285">
        <f t="shared" si="14"/>
        <v>7.333333333333333</v>
      </c>
      <c r="P83" s="287"/>
      <c r="Q83" s="285">
        <f t="shared" si="15"/>
        <v>9.5</v>
      </c>
      <c r="R83" s="286"/>
      <c r="S83" s="287"/>
      <c r="T83" s="191">
        <f t="shared" si="16"/>
        <v>8</v>
      </c>
      <c r="U83" s="190">
        <v>8.628571428571428</v>
      </c>
    </row>
    <row r="84" spans="4:21" ht="12.75">
      <c r="D84" s="85" t="s">
        <v>442</v>
      </c>
      <c r="E84" s="85"/>
      <c r="K84" s="285">
        <f t="shared" si="13"/>
        <v>8.153846153846153</v>
      </c>
      <c r="L84" s="286"/>
      <c r="M84" s="286"/>
      <c r="N84" s="287"/>
      <c r="O84" s="285">
        <f t="shared" si="14"/>
        <v>7.555555555555555</v>
      </c>
      <c r="P84" s="287"/>
      <c r="Q84" s="285">
        <f t="shared" si="15"/>
        <v>5</v>
      </c>
      <c r="R84" s="286"/>
      <c r="S84" s="287"/>
      <c r="T84" s="191">
        <f t="shared" si="16"/>
        <v>6.666666666666667</v>
      </c>
      <c r="U84" s="190">
        <v>6.885245901639344</v>
      </c>
    </row>
    <row r="85" spans="4:21" ht="12.75">
      <c r="D85" s="85" t="s">
        <v>446</v>
      </c>
      <c r="E85" s="85"/>
      <c r="K85" s="285">
        <f t="shared" si="13"/>
        <v>10</v>
      </c>
      <c r="L85" s="286"/>
      <c r="M85" s="286"/>
      <c r="N85" s="287"/>
      <c r="O85" s="285">
        <f t="shared" si="14"/>
        <v>10</v>
      </c>
      <c r="P85" s="287"/>
      <c r="Q85" s="285">
        <f t="shared" si="15"/>
        <v>10</v>
      </c>
      <c r="R85" s="286"/>
      <c r="S85" s="287"/>
      <c r="T85" s="191">
        <f t="shared" si="16"/>
        <v>8.333333333333334</v>
      </c>
      <c r="U85" s="190">
        <v>9.705882352941176</v>
      </c>
    </row>
    <row r="86" spans="4:21" ht="12.75">
      <c r="D86" s="85" t="s">
        <v>453</v>
      </c>
      <c r="E86" s="85"/>
      <c r="K86" s="285">
        <f t="shared" si="13"/>
        <v>6.5</v>
      </c>
      <c r="L86" s="286"/>
      <c r="M86" s="286"/>
      <c r="N86" s="287"/>
      <c r="O86" s="285">
        <f t="shared" si="14"/>
        <v>7.833333333333333</v>
      </c>
      <c r="P86" s="287"/>
      <c r="Q86" s="285">
        <f t="shared" si="15"/>
        <v>3</v>
      </c>
      <c r="R86" s="286"/>
      <c r="S86" s="287"/>
      <c r="T86" s="191">
        <f t="shared" si="16"/>
        <v>6.666666666666667</v>
      </c>
      <c r="U86" s="190">
        <v>5.0476190476190474</v>
      </c>
    </row>
    <row r="87" spans="4:21" ht="12.75">
      <c r="D87" s="85" t="s">
        <v>459</v>
      </c>
      <c r="E87" s="85"/>
      <c r="K87" s="285">
        <f t="shared" si="13"/>
        <v>8.241379310344827</v>
      </c>
      <c r="L87" s="286"/>
      <c r="M87" s="286"/>
      <c r="N87" s="287"/>
      <c r="O87" s="285">
        <f t="shared" si="14"/>
        <v>8.222222222222221</v>
      </c>
      <c r="P87" s="287"/>
      <c r="Q87" s="285">
        <f t="shared" si="15"/>
        <v>5.5</v>
      </c>
      <c r="R87" s="286"/>
      <c r="S87" s="287"/>
      <c r="T87" s="191">
        <f t="shared" si="16"/>
        <v>8.333333333333334</v>
      </c>
      <c r="U87" s="190">
        <v>7.390625</v>
      </c>
    </row>
    <row r="88" spans="4:21" ht="12.75">
      <c r="D88" s="85" t="s">
        <v>462</v>
      </c>
      <c r="E88" s="85"/>
      <c r="K88" s="285">
        <f t="shared" si="13"/>
        <v>8.88888888888889</v>
      </c>
      <c r="L88" s="286"/>
      <c r="M88" s="286"/>
      <c r="N88" s="287"/>
      <c r="O88" s="285">
        <f t="shared" si="14"/>
        <v>8.6</v>
      </c>
      <c r="P88" s="287"/>
      <c r="Q88" s="285">
        <f t="shared" si="15"/>
        <v>8.5</v>
      </c>
      <c r="R88" s="286"/>
      <c r="S88" s="287"/>
      <c r="T88" s="191">
        <f t="shared" si="16"/>
        <v>8.333333333333334</v>
      </c>
      <c r="U88" s="190">
        <v>8.575</v>
      </c>
    </row>
    <row r="89" spans="4:21" ht="12.75">
      <c r="D89" s="85" t="s">
        <v>466</v>
      </c>
      <c r="E89" s="85"/>
      <c r="K89" s="285">
        <f t="shared" si="13"/>
        <v>7.777777777777778</v>
      </c>
      <c r="L89" s="286"/>
      <c r="M89" s="286"/>
      <c r="N89" s="287"/>
      <c r="O89" s="285">
        <f t="shared" si="14"/>
        <v>6.666666666666667</v>
      </c>
      <c r="P89" s="287"/>
      <c r="Q89" s="285">
        <f t="shared" si="15"/>
        <v>5.5</v>
      </c>
      <c r="R89" s="286"/>
      <c r="S89" s="287"/>
      <c r="T89" s="191">
        <f t="shared" si="16"/>
        <v>6.666666666666667</v>
      </c>
      <c r="U89" s="190">
        <v>6.774193548387097</v>
      </c>
    </row>
    <row r="90" spans="4:21" ht="12.75">
      <c r="D90" s="85" t="s">
        <v>470</v>
      </c>
      <c r="E90" s="85"/>
      <c r="K90" s="285">
        <f t="shared" si="13"/>
        <v>7.5</v>
      </c>
      <c r="L90" s="286"/>
      <c r="M90" s="286"/>
      <c r="N90" s="287"/>
      <c r="O90" s="285">
        <f t="shared" si="14"/>
        <v>6.857142857142857</v>
      </c>
      <c r="P90" s="287"/>
      <c r="Q90" s="285">
        <f t="shared" si="15"/>
        <v>4.25</v>
      </c>
      <c r="R90" s="286"/>
      <c r="S90" s="287"/>
      <c r="T90" s="191">
        <f t="shared" si="16"/>
        <v>8.333333333333334</v>
      </c>
      <c r="U90" s="190">
        <v>6.183673469387755</v>
      </c>
    </row>
    <row r="91" spans="4:21" ht="12.75">
      <c r="D91" s="85" t="s">
        <v>475</v>
      </c>
      <c r="E91" s="85"/>
      <c r="K91" s="285">
        <f t="shared" si="13"/>
        <v>7.142857142857143</v>
      </c>
      <c r="L91" s="286"/>
      <c r="M91" s="286"/>
      <c r="N91" s="287"/>
      <c r="O91" s="285">
        <f t="shared" si="14"/>
        <v>6</v>
      </c>
      <c r="P91" s="287"/>
      <c r="Q91" s="285">
        <f t="shared" si="15"/>
        <v>7.25</v>
      </c>
      <c r="R91" s="286"/>
      <c r="S91" s="287"/>
      <c r="T91" s="191">
        <f t="shared" si="16"/>
        <v>8.333333333333334</v>
      </c>
      <c r="U91" s="190">
        <v>7.3428571428571425</v>
      </c>
    </row>
    <row r="92" spans="4:21" ht="12.75">
      <c r="D92" s="85" t="s">
        <v>480</v>
      </c>
      <c r="E92" s="85"/>
      <c r="K92" s="285">
        <f t="shared" si="13"/>
        <v>7.655172413793103</v>
      </c>
      <c r="L92" s="286"/>
      <c r="M92" s="286"/>
      <c r="N92" s="287"/>
      <c r="O92" s="285">
        <f t="shared" si="14"/>
        <v>7.111111111111111</v>
      </c>
      <c r="P92" s="287"/>
      <c r="Q92" s="285">
        <f t="shared" si="15"/>
        <v>4.5</v>
      </c>
      <c r="R92" s="286"/>
      <c r="S92" s="287"/>
      <c r="T92" s="191">
        <f t="shared" si="16"/>
        <v>8.333333333333334</v>
      </c>
      <c r="U92" s="190">
        <v>6.65625</v>
      </c>
    </row>
    <row r="93" spans="4:21" ht="12.75">
      <c r="D93" s="85" t="s">
        <v>485</v>
      </c>
      <c r="E93" s="85"/>
      <c r="K93" s="285">
        <f t="shared" si="13"/>
        <v>8.142857142857142</v>
      </c>
      <c r="L93" s="286"/>
      <c r="M93" s="286"/>
      <c r="N93" s="287"/>
      <c r="O93" s="285">
        <f t="shared" si="14"/>
        <v>10</v>
      </c>
      <c r="P93" s="287"/>
      <c r="Q93" s="285">
        <f t="shared" si="15"/>
        <v>8.25</v>
      </c>
      <c r="R93" s="286"/>
      <c r="S93" s="287"/>
      <c r="T93" s="191">
        <f t="shared" si="16"/>
        <v>8.333333333333334</v>
      </c>
      <c r="U93" s="190">
        <v>8.48936170212766</v>
      </c>
    </row>
    <row r="94" spans="4:21" ht="12.75">
      <c r="D94" s="85" t="s">
        <v>491</v>
      </c>
      <c r="E94" s="85"/>
      <c r="K94" s="285">
        <f t="shared" si="13"/>
        <v>8.166666666666666</v>
      </c>
      <c r="L94" s="286"/>
      <c r="M94" s="286"/>
      <c r="N94" s="287"/>
      <c r="O94" s="285">
        <f t="shared" si="14"/>
        <v>7.375</v>
      </c>
      <c r="P94" s="287"/>
      <c r="Q94" s="285">
        <f t="shared" si="15"/>
        <v>5</v>
      </c>
      <c r="R94" s="286"/>
      <c r="S94" s="287"/>
      <c r="T94" s="191">
        <f t="shared" si="16"/>
        <v>8.333333333333334</v>
      </c>
      <c r="U94" s="190">
        <v>6.846153846153846</v>
      </c>
    </row>
    <row r="95" spans="4:21" ht="12.75">
      <c r="D95" s="85" t="s">
        <v>495</v>
      </c>
      <c r="E95" s="85"/>
      <c r="K95" s="285">
        <f t="shared" si="13"/>
        <v>8</v>
      </c>
      <c r="L95" s="286"/>
      <c r="M95" s="286"/>
      <c r="N95" s="287"/>
      <c r="O95" s="285">
        <f t="shared" si="14"/>
        <v>9.714285714285714</v>
      </c>
      <c r="P95" s="287"/>
      <c r="Q95" s="285">
        <f t="shared" si="15"/>
        <v>8.5</v>
      </c>
      <c r="R95" s="286"/>
      <c r="S95" s="287"/>
      <c r="T95" s="191">
        <f t="shared" si="16"/>
        <v>8.333333333333334</v>
      </c>
      <c r="U95" s="190">
        <v>8.51063829787234</v>
      </c>
    </row>
    <row r="96" spans="4:21" ht="12.75">
      <c r="D96" s="85" t="s">
        <v>498</v>
      </c>
      <c r="E96" s="85"/>
      <c r="K96" s="285">
        <f t="shared" si="13"/>
        <v>8.03225806451613</v>
      </c>
      <c r="L96" s="286"/>
      <c r="M96" s="286"/>
      <c r="N96" s="287"/>
      <c r="O96" s="285">
        <f t="shared" si="14"/>
        <v>8.11111111111111</v>
      </c>
      <c r="P96" s="287"/>
      <c r="Q96" s="285">
        <f t="shared" si="15"/>
        <v>4.5</v>
      </c>
      <c r="R96" s="286"/>
      <c r="S96" s="287"/>
      <c r="T96" s="191">
        <f t="shared" si="16"/>
        <v>8.333333333333334</v>
      </c>
      <c r="U96" s="190">
        <v>7</v>
      </c>
    </row>
    <row r="97" spans="4:21" ht="12.75">
      <c r="D97" s="85" t="s">
        <v>503</v>
      </c>
      <c r="E97" s="85"/>
      <c r="K97" s="285">
        <f t="shared" si="13"/>
        <v>7.8</v>
      </c>
      <c r="L97" s="286"/>
      <c r="M97" s="286"/>
      <c r="N97" s="287"/>
      <c r="O97" s="285">
        <f t="shared" si="14"/>
        <v>8.5</v>
      </c>
      <c r="P97" s="287"/>
      <c r="Q97" s="285">
        <f t="shared" si="15"/>
        <v>5</v>
      </c>
      <c r="R97" s="286"/>
      <c r="S97" s="287"/>
      <c r="T97" s="191">
        <f t="shared" si="16"/>
        <v>8.333333333333334</v>
      </c>
      <c r="U97" s="190">
        <v>6.836734693877551</v>
      </c>
    </row>
    <row r="98" spans="4:21" ht="12.75">
      <c r="D98" s="85" t="s">
        <v>509</v>
      </c>
      <c r="E98" s="85"/>
      <c r="K98" s="285">
        <f t="shared" si="13"/>
        <v>8</v>
      </c>
      <c r="L98" s="286"/>
      <c r="M98" s="286"/>
      <c r="N98" s="287"/>
      <c r="O98" s="285">
        <f t="shared" si="14"/>
        <v>7.125</v>
      </c>
      <c r="P98" s="287"/>
      <c r="Q98" s="285">
        <f t="shared" si="15"/>
        <v>5</v>
      </c>
      <c r="R98" s="286"/>
      <c r="S98" s="287"/>
      <c r="T98" s="191">
        <f t="shared" si="16"/>
        <v>6.666666666666667</v>
      </c>
      <c r="U98" s="190">
        <v>6.584905660377358</v>
      </c>
    </row>
    <row r="99" spans="4:21" ht="12.75">
      <c r="D99" s="85" t="s">
        <v>516</v>
      </c>
      <c r="E99" s="85"/>
      <c r="K99" s="285">
        <f t="shared" si="13"/>
        <v>7.888888888888889</v>
      </c>
      <c r="L99" s="286"/>
      <c r="M99" s="286"/>
      <c r="N99" s="287"/>
      <c r="O99" s="285">
        <f t="shared" si="14"/>
        <v>6.875</v>
      </c>
      <c r="P99" s="287"/>
      <c r="Q99" s="285">
        <f t="shared" si="15"/>
        <v>5</v>
      </c>
      <c r="R99" s="286"/>
      <c r="S99" s="287"/>
      <c r="T99" s="191">
        <f t="shared" si="16"/>
        <v>6.666666666666667</v>
      </c>
      <c r="U99" s="190">
        <v>6.480769230769231</v>
      </c>
    </row>
    <row r="100" spans="4:21" ht="12.75">
      <c r="D100" s="85" t="s">
        <v>520</v>
      </c>
      <c r="E100" s="85"/>
      <c r="K100" s="285">
        <f t="shared" si="13"/>
        <v>7.296296296296297</v>
      </c>
      <c r="L100" s="286"/>
      <c r="M100" s="286"/>
      <c r="N100" s="287"/>
      <c r="O100" s="285">
        <f t="shared" si="14"/>
        <v>7.333333333333333</v>
      </c>
      <c r="P100" s="287"/>
      <c r="Q100" s="285">
        <f t="shared" si="15"/>
        <v>5.5</v>
      </c>
      <c r="R100" s="286"/>
      <c r="S100" s="287"/>
      <c r="T100" s="191">
        <f t="shared" si="16"/>
        <v>6.666666666666667</v>
      </c>
      <c r="U100" s="190">
        <v>6.661290322580645</v>
      </c>
    </row>
    <row r="101" spans="4:21" ht="13.5" thickBot="1">
      <c r="D101" s="85" t="s">
        <v>523</v>
      </c>
      <c r="E101" s="85"/>
      <c r="K101" s="285">
        <f t="shared" si="13"/>
        <v>8.038461538461538</v>
      </c>
      <c r="L101" s="286"/>
      <c r="M101" s="286"/>
      <c r="N101" s="287"/>
      <c r="O101" s="285">
        <f t="shared" si="14"/>
        <v>7.111111111111111</v>
      </c>
      <c r="P101" s="287"/>
      <c r="Q101" s="285">
        <f t="shared" si="15"/>
        <v>5</v>
      </c>
      <c r="R101" s="286"/>
      <c r="S101" s="287"/>
      <c r="T101" s="191">
        <f t="shared" si="16"/>
        <v>6.666666666666667</v>
      </c>
      <c r="U101" s="190">
        <v>6.770491803278689</v>
      </c>
    </row>
    <row r="102" spans="4:21" ht="13.5" thickBot="1">
      <c r="D102" s="289" t="s">
        <v>398</v>
      </c>
      <c r="E102" s="290"/>
      <c r="F102" s="193"/>
      <c r="G102" s="193"/>
      <c r="H102" s="193"/>
      <c r="I102" s="193"/>
      <c r="J102" s="196"/>
      <c r="K102" s="280">
        <f>AVERAGE(K7:AQ32)</f>
        <v>7.9081196581196584</v>
      </c>
      <c r="L102" s="281"/>
      <c r="M102" s="281"/>
      <c r="N102" s="282"/>
      <c r="O102" s="283">
        <f>AVERAGE(AR7:AZ32)</f>
        <v>7.752747252747253</v>
      </c>
      <c r="P102" s="282"/>
      <c r="Q102" s="283">
        <f>AVERAGE(BA7:BT32)</f>
        <v>6.233140655105973</v>
      </c>
      <c r="R102" s="281"/>
      <c r="S102" s="284"/>
      <c r="T102" s="131">
        <f>AVERAGE(BU7:BZ32)</f>
        <v>7.67741935483871</v>
      </c>
      <c r="U102" s="130">
        <v>7.203172205438066</v>
      </c>
    </row>
  </sheetData>
  <sheetProtection/>
  <mergeCells count="117">
    <mergeCell ref="D33:E33"/>
    <mergeCell ref="O99:P99"/>
    <mergeCell ref="Q99:S99"/>
    <mergeCell ref="K100:N100"/>
    <mergeCell ref="O100:P100"/>
    <mergeCell ref="Q100:S100"/>
    <mergeCell ref="Q98:S98"/>
    <mergeCell ref="O93:P93"/>
    <mergeCell ref="Q93:S93"/>
    <mergeCell ref="K94:N94"/>
    <mergeCell ref="K101:N101"/>
    <mergeCell ref="O101:P101"/>
    <mergeCell ref="Q101:S101"/>
    <mergeCell ref="O96:P96"/>
    <mergeCell ref="Q96:S96"/>
    <mergeCell ref="K97:N97"/>
    <mergeCell ref="O97:P97"/>
    <mergeCell ref="Q97:S97"/>
    <mergeCell ref="K98:N98"/>
    <mergeCell ref="O98:P98"/>
    <mergeCell ref="O94:P94"/>
    <mergeCell ref="Q94:S94"/>
    <mergeCell ref="K95:N95"/>
    <mergeCell ref="O95:P95"/>
    <mergeCell ref="Q95:S95"/>
    <mergeCell ref="K91:N91"/>
    <mergeCell ref="O91:P91"/>
    <mergeCell ref="Q91:S91"/>
    <mergeCell ref="K92:N92"/>
    <mergeCell ref="O92:P92"/>
    <mergeCell ref="Q92:S92"/>
    <mergeCell ref="K89:N89"/>
    <mergeCell ref="O89:P89"/>
    <mergeCell ref="Q89:S89"/>
    <mergeCell ref="K88:N88"/>
    <mergeCell ref="O90:P90"/>
    <mergeCell ref="Q90:S90"/>
    <mergeCell ref="Q86:S86"/>
    <mergeCell ref="K87:N87"/>
    <mergeCell ref="O87:P87"/>
    <mergeCell ref="Q87:S87"/>
    <mergeCell ref="O86:P86"/>
    <mergeCell ref="O88:P88"/>
    <mergeCell ref="Q88:S88"/>
    <mergeCell ref="Q83:S83"/>
    <mergeCell ref="K84:N84"/>
    <mergeCell ref="O84:P84"/>
    <mergeCell ref="Q84:S84"/>
    <mergeCell ref="K85:N85"/>
    <mergeCell ref="O85:P85"/>
    <mergeCell ref="Q85:S85"/>
    <mergeCell ref="Q79:S79"/>
    <mergeCell ref="Q80:S80"/>
    <mergeCell ref="K81:N81"/>
    <mergeCell ref="O81:P81"/>
    <mergeCell ref="Q81:S81"/>
    <mergeCell ref="K82:N82"/>
    <mergeCell ref="O82:P82"/>
    <mergeCell ref="Q82:S82"/>
    <mergeCell ref="K79:N79"/>
    <mergeCell ref="O79:P79"/>
    <mergeCell ref="K1:BZ1"/>
    <mergeCell ref="K2:AQ2"/>
    <mergeCell ref="AR2:AZ2"/>
    <mergeCell ref="BA2:BT2"/>
    <mergeCell ref="BU2:BZ2"/>
    <mergeCell ref="AV3:AZ3"/>
    <mergeCell ref="K3:P3"/>
    <mergeCell ref="BF3:BJ3"/>
    <mergeCell ref="BK3:BT3"/>
    <mergeCell ref="BU3:BZ3"/>
    <mergeCell ref="D102:E102"/>
    <mergeCell ref="BA3:BE3"/>
    <mergeCell ref="Q3:U3"/>
    <mergeCell ref="V3:AF3"/>
    <mergeCell ref="AG3:AQ3"/>
    <mergeCell ref="AR3:AU3"/>
    <mergeCell ref="R5:S5"/>
    <mergeCell ref="V5:X5"/>
    <mergeCell ref="Z5:AB5"/>
    <mergeCell ref="K77:N77"/>
    <mergeCell ref="AD5:AE5"/>
    <mergeCell ref="AW5:AX5"/>
    <mergeCell ref="Q77:S77"/>
    <mergeCell ref="Q78:S78"/>
    <mergeCell ref="K38:T38"/>
    <mergeCell ref="U38:U40"/>
    <mergeCell ref="N5:O5"/>
    <mergeCell ref="K78:N78"/>
    <mergeCell ref="O78:P78"/>
    <mergeCell ref="O77:P77"/>
    <mergeCell ref="K93:N93"/>
    <mergeCell ref="K96:N96"/>
    <mergeCell ref="K99:N99"/>
    <mergeCell ref="O76:P76"/>
    <mergeCell ref="K86:N86"/>
    <mergeCell ref="U74:U75"/>
    <mergeCell ref="O83:P83"/>
    <mergeCell ref="K80:N80"/>
    <mergeCell ref="O80:P80"/>
    <mergeCell ref="K83:N83"/>
    <mergeCell ref="K39:N39"/>
    <mergeCell ref="O39:P39"/>
    <mergeCell ref="Q39:S39"/>
    <mergeCell ref="D67:E67"/>
    <mergeCell ref="D39:E39"/>
    <mergeCell ref="K76:N76"/>
    <mergeCell ref="K102:N102"/>
    <mergeCell ref="O102:P102"/>
    <mergeCell ref="Q102:S102"/>
    <mergeCell ref="Q76:S76"/>
    <mergeCell ref="D74:E74"/>
    <mergeCell ref="K75:N75"/>
    <mergeCell ref="O75:P75"/>
    <mergeCell ref="Q75:S75"/>
    <mergeCell ref="K74:T74"/>
    <mergeCell ref="K90:N9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T102"/>
  <sheetViews>
    <sheetView zoomScale="70" zoomScaleNormal="70" zoomScalePageLayoutView="0" workbookViewId="0" topLeftCell="A27">
      <selection activeCell="X61" sqref="X61"/>
    </sheetView>
  </sheetViews>
  <sheetFormatPr defaultColWidth="9.140625" defaultRowHeight="12.75"/>
  <cols>
    <col min="1" max="3" width="9.140625" style="66" customWidth="1"/>
    <col min="4" max="4" width="47.00390625" style="66" bestFit="1" customWidth="1"/>
    <col min="5" max="5" width="42.421875" style="66" bestFit="1" customWidth="1"/>
    <col min="6" max="10" width="9.140625" style="66" hidden="1" customWidth="1"/>
    <col min="11" max="16384" width="9.140625" style="66" customWidth="1"/>
  </cols>
  <sheetData>
    <row r="1" spans="4:96" s="132" customFormat="1" ht="34.5" customHeight="1" thickBot="1">
      <c r="D1" s="23" t="s">
        <v>300</v>
      </c>
      <c r="E1" s="23"/>
      <c r="I1" s="23" t="s">
        <v>300</v>
      </c>
      <c r="J1" s="23"/>
      <c r="K1" s="320" t="s">
        <v>340</v>
      </c>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2"/>
    </row>
    <row r="2" spans="4:96" s="132" customFormat="1" ht="34.5" customHeight="1">
      <c r="D2" s="23" t="s">
        <v>301</v>
      </c>
      <c r="E2" s="23"/>
      <c r="I2" s="23" t="s">
        <v>301</v>
      </c>
      <c r="J2" s="48"/>
      <c r="K2" s="317" t="s">
        <v>324</v>
      </c>
      <c r="L2" s="318"/>
      <c r="M2" s="318"/>
      <c r="N2" s="318"/>
      <c r="O2" s="318"/>
      <c r="P2" s="318"/>
      <c r="Q2" s="318"/>
      <c r="R2" s="318"/>
      <c r="S2" s="318"/>
      <c r="T2" s="318"/>
      <c r="U2" s="318"/>
      <c r="V2" s="318"/>
      <c r="W2" s="318"/>
      <c r="X2" s="318"/>
      <c r="Y2" s="318"/>
      <c r="Z2" s="318"/>
      <c r="AA2" s="318"/>
      <c r="AB2" s="318"/>
      <c r="AC2" s="319"/>
      <c r="AD2" s="317" t="s">
        <v>325</v>
      </c>
      <c r="AE2" s="318"/>
      <c r="AF2" s="318"/>
      <c r="AG2" s="318"/>
      <c r="AH2" s="318"/>
      <c r="AI2" s="318"/>
      <c r="AJ2" s="318"/>
      <c r="AK2" s="318"/>
      <c r="AL2" s="318"/>
      <c r="AM2" s="319"/>
      <c r="AN2" s="317" t="s">
        <v>326</v>
      </c>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9"/>
      <c r="BS2" s="317" t="s">
        <v>327</v>
      </c>
      <c r="BT2" s="318"/>
      <c r="BU2" s="318"/>
      <c r="BV2" s="318"/>
      <c r="BW2" s="318"/>
      <c r="BX2" s="318"/>
      <c r="BY2" s="318"/>
      <c r="BZ2" s="318"/>
      <c r="CA2" s="318"/>
      <c r="CB2" s="318"/>
      <c r="CC2" s="318"/>
      <c r="CD2" s="318"/>
      <c r="CE2" s="318"/>
      <c r="CF2" s="318"/>
      <c r="CG2" s="318"/>
      <c r="CH2" s="318"/>
      <c r="CI2" s="318"/>
      <c r="CJ2" s="318"/>
      <c r="CK2" s="318"/>
      <c r="CL2" s="318"/>
      <c r="CM2" s="318"/>
      <c r="CN2" s="318"/>
      <c r="CO2" s="318"/>
      <c r="CP2" s="318"/>
      <c r="CQ2" s="318"/>
      <c r="CR2" s="319"/>
    </row>
    <row r="3" spans="4:97" s="132" customFormat="1" ht="34.5" customHeight="1">
      <c r="D3" s="23" t="s">
        <v>302</v>
      </c>
      <c r="E3" s="23"/>
      <c r="I3" s="23" t="s">
        <v>302</v>
      </c>
      <c r="J3" s="48"/>
      <c r="K3" s="327" t="s">
        <v>316</v>
      </c>
      <c r="L3" s="324"/>
      <c r="M3" s="324"/>
      <c r="N3" s="324"/>
      <c r="O3" s="324"/>
      <c r="P3" s="324"/>
      <c r="Q3" s="324"/>
      <c r="R3" s="324"/>
      <c r="S3" s="324"/>
      <c r="T3" s="328"/>
      <c r="U3" s="323" t="s">
        <v>317</v>
      </c>
      <c r="V3" s="324"/>
      <c r="W3" s="324"/>
      <c r="X3" s="324"/>
      <c r="Y3" s="324"/>
      <c r="Z3" s="324"/>
      <c r="AA3" s="324"/>
      <c r="AB3" s="324"/>
      <c r="AC3" s="325"/>
      <c r="AD3" s="327" t="s">
        <v>337</v>
      </c>
      <c r="AE3" s="324"/>
      <c r="AF3" s="324"/>
      <c r="AG3" s="324"/>
      <c r="AH3" s="324"/>
      <c r="AI3" s="324"/>
      <c r="AJ3" s="328"/>
      <c r="AK3" s="323" t="s">
        <v>315</v>
      </c>
      <c r="AL3" s="324"/>
      <c r="AM3" s="325"/>
      <c r="AN3" s="327" t="s">
        <v>314</v>
      </c>
      <c r="AO3" s="324"/>
      <c r="AP3" s="324"/>
      <c r="AQ3" s="324"/>
      <c r="AR3" s="324"/>
      <c r="AS3" s="324"/>
      <c r="AT3" s="324"/>
      <c r="AU3" s="324"/>
      <c r="AV3" s="324"/>
      <c r="AW3" s="324"/>
      <c r="AX3" s="324"/>
      <c r="AY3" s="324"/>
      <c r="AZ3" s="324"/>
      <c r="BA3" s="324"/>
      <c r="BB3" s="328"/>
      <c r="BC3" s="323" t="s">
        <v>354</v>
      </c>
      <c r="BD3" s="324"/>
      <c r="BE3" s="324"/>
      <c r="BF3" s="324"/>
      <c r="BG3" s="324"/>
      <c r="BH3" s="324"/>
      <c r="BI3" s="328"/>
      <c r="BJ3" s="323" t="s">
        <v>313</v>
      </c>
      <c r="BK3" s="324"/>
      <c r="BL3" s="324"/>
      <c r="BM3" s="324"/>
      <c r="BN3" s="324"/>
      <c r="BO3" s="324"/>
      <c r="BP3" s="324"/>
      <c r="BQ3" s="324"/>
      <c r="BR3" s="325"/>
      <c r="BS3" s="327" t="s">
        <v>311</v>
      </c>
      <c r="BT3" s="324"/>
      <c r="BU3" s="324"/>
      <c r="BV3" s="324"/>
      <c r="BW3" s="324"/>
      <c r="BX3" s="324"/>
      <c r="BY3" s="324"/>
      <c r="BZ3" s="328"/>
      <c r="CA3" s="323" t="s">
        <v>312</v>
      </c>
      <c r="CB3" s="324"/>
      <c r="CC3" s="324"/>
      <c r="CD3" s="324"/>
      <c r="CE3" s="324"/>
      <c r="CF3" s="324"/>
      <c r="CG3" s="324"/>
      <c r="CH3" s="324"/>
      <c r="CI3" s="324"/>
      <c r="CJ3" s="324"/>
      <c r="CK3" s="324"/>
      <c r="CL3" s="324"/>
      <c r="CM3" s="324"/>
      <c r="CN3" s="324"/>
      <c r="CO3" s="324"/>
      <c r="CP3" s="324"/>
      <c r="CQ3" s="324"/>
      <c r="CR3" s="325"/>
      <c r="CS3" s="11"/>
    </row>
    <row r="4" spans="4:96" s="132" customFormat="1" ht="41.25" customHeight="1" hidden="1">
      <c r="D4" s="8" t="s">
        <v>298</v>
      </c>
      <c r="E4" s="134"/>
      <c r="I4" s="8" t="s">
        <v>298</v>
      </c>
      <c r="J4" s="168"/>
      <c r="K4" s="169"/>
      <c r="L4" s="170"/>
      <c r="M4" s="170"/>
      <c r="N4" s="170"/>
      <c r="O4" s="170"/>
      <c r="P4" s="170"/>
      <c r="Q4" s="170"/>
      <c r="R4" s="170"/>
      <c r="S4" s="170"/>
      <c r="T4" s="171"/>
      <c r="U4" s="170"/>
      <c r="V4" s="170"/>
      <c r="W4" s="170"/>
      <c r="X4" s="170"/>
      <c r="Y4" s="170"/>
      <c r="Z4" s="170"/>
      <c r="AA4" s="170"/>
      <c r="AB4" s="170"/>
      <c r="AC4" s="172"/>
      <c r="AD4" s="169"/>
      <c r="AE4" s="170"/>
      <c r="AF4" s="170"/>
      <c r="AG4" s="170"/>
      <c r="AH4" s="170"/>
      <c r="AI4" s="170"/>
      <c r="AJ4" s="171"/>
      <c r="AK4" s="170"/>
      <c r="AL4" s="170"/>
      <c r="AM4" s="172"/>
      <c r="AN4" s="53" t="s">
        <v>299</v>
      </c>
      <c r="AO4" s="9" t="s">
        <v>299</v>
      </c>
      <c r="AP4" s="9" t="s">
        <v>299</v>
      </c>
      <c r="AQ4" s="9" t="s">
        <v>299</v>
      </c>
      <c r="AR4" s="9" t="s">
        <v>299</v>
      </c>
      <c r="AS4" s="9" t="s">
        <v>299</v>
      </c>
      <c r="AT4" s="9" t="s">
        <v>299</v>
      </c>
      <c r="AU4" s="9" t="s">
        <v>299</v>
      </c>
      <c r="AV4" s="9" t="s">
        <v>299</v>
      </c>
      <c r="AW4" s="170"/>
      <c r="AX4" s="9" t="s">
        <v>299</v>
      </c>
      <c r="AY4" s="9" t="s">
        <v>299</v>
      </c>
      <c r="AZ4" s="9" t="s">
        <v>299</v>
      </c>
      <c r="BA4" s="170"/>
      <c r="BB4" s="171"/>
      <c r="BC4" s="170"/>
      <c r="BD4" s="170"/>
      <c r="BE4" s="170"/>
      <c r="BF4" s="170"/>
      <c r="BG4" s="170"/>
      <c r="BH4" s="170"/>
      <c r="BI4" s="171"/>
      <c r="BJ4" s="170"/>
      <c r="BK4" s="170"/>
      <c r="BL4" s="170"/>
      <c r="BM4" s="170"/>
      <c r="BN4" s="170"/>
      <c r="BO4" s="170"/>
      <c r="BP4" s="170"/>
      <c r="BQ4" s="170"/>
      <c r="BR4" s="172"/>
      <c r="BS4" s="169"/>
      <c r="BT4" s="170"/>
      <c r="BU4" s="170"/>
      <c r="BV4" s="170"/>
      <c r="BW4" s="170"/>
      <c r="BX4" s="170"/>
      <c r="BY4" s="170"/>
      <c r="BZ4" s="171"/>
      <c r="CA4" s="170"/>
      <c r="CB4" s="170"/>
      <c r="CC4" s="170"/>
      <c r="CD4" s="170"/>
      <c r="CE4" s="170"/>
      <c r="CF4" s="170"/>
      <c r="CG4" s="170"/>
      <c r="CH4" s="170"/>
      <c r="CI4" s="170"/>
      <c r="CJ4" s="170"/>
      <c r="CK4" s="170"/>
      <c r="CL4" s="170"/>
      <c r="CM4" s="170"/>
      <c r="CN4" s="170"/>
      <c r="CO4" s="170"/>
      <c r="CP4" s="170"/>
      <c r="CQ4" s="170"/>
      <c r="CR4" s="172"/>
    </row>
    <row r="5" spans="4:96" s="173" customFormat="1" ht="38.25" customHeight="1" hidden="1">
      <c r="D5" s="12" t="s">
        <v>282</v>
      </c>
      <c r="E5" s="13"/>
      <c r="I5" s="12" t="s">
        <v>282</v>
      </c>
      <c r="J5" s="40"/>
      <c r="K5" s="49" t="s">
        <v>5</v>
      </c>
      <c r="L5" s="14" t="s">
        <v>4</v>
      </c>
      <c r="M5" s="135"/>
      <c r="N5" s="28" t="s">
        <v>284</v>
      </c>
      <c r="O5" s="15" t="s">
        <v>5</v>
      </c>
      <c r="P5" s="14" t="s">
        <v>4</v>
      </c>
      <c r="Q5" s="135"/>
      <c r="R5" s="28" t="s">
        <v>284</v>
      </c>
      <c r="S5" s="135"/>
      <c r="T5" s="197"/>
      <c r="U5" s="135"/>
      <c r="V5" s="135"/>
      <c r="W5" s="135"/>
      <c r="X5" s="135"/>
      <c r="Y5" s="135"/>
      <c r="Z5" s="135"/>
      <c r="AA5" s="135"/>
      <c r="AB5" s="135"/>
      <c r="AC5" s="198"/>
      <c r="AD5" s="52" t="s">
        <v>5</v>
      </c>
      <c r="AE5" s="14" t="s">
        <v>4</v>
      </c>
      <c r="AF5" s="135"/>
      <c r="AG5" s="27" t="s">
        <v>280</v>
      </c>
      <c r="AH5" s="10" t="s">
        <v>281</v>
      </c>
      <c r="AI5" s="135"/>
      <c r="AJ5" s="135"/>
      <c r="AK5" s="10" t="s">
        <v>281</v>
      </c>
      <c r="AL5" s="26" t="s">
        <v>276</v>
      </c>
      <c r="AM5" s="198"/>
      <c r="AN5" s="54" t="s">
        <v>280</v>
      </c>
      <c r="AO5" s="10" t="s">
        <v>281</v>
      </c>
      <c r="AP5" s="135"/>
      <c r="AQ5" s="27" t="s">
        <v>280</v>
      </c>
      <c r="AR5" s="10" t="s">
        <v>281</v>
      </c>
      <c r="AS5" s="135"/>
      <c r="AT5" s="27" t="s">
        <v>280</v>
      </c>
      <c r="AU5" s="10" t="s">
        <v>281</v>
      </c>
      <c r="AV5" s="135"/>
      <c r="AW5" s="135"/>
      <c r="AX5" s="94" t="s">
        <v>280</v>
      </c>
      <c r="AY5" s="16" t="s">
        <v>281</v>
      </c>
      <c r="AZ5" s="135"/>
      <c r="BA5" s="17" t="s">
        <v>279</v>
      </c>
      <c r="BB5" s="17" t="s">
        <v>279</v>
      </c>
      <c r="BC5" s="335" t="s">
        <v>275</v>
      </c>
      <c r="BD5" s="336"/>
      <c r="BE5" s="335" t="s">
        <v>275</v>
      </c>
      <c r="BF5" s="337"/>
      <c r="BG5" s="336"/>
      <c r="BH5" s="18" t="s">
        <v>275</v>
      </c>
      <c r="BI5" s="19" t="s">
        <v>275</v>
      </c>
      <c r="BJ5" s="135"/>
      <c r="BK5" s="135"/>
      <c r="BL5" s="135"/>
      <c r="BM5" s="135"/>
      <c r="BN5" s="135"/>
      <c r="BO5" s="30" t="s">
        <v>274</v>
      </c>
      <c r="BP5" s="15" t="s">
        <v>5</v>
      </c>
      <c r="BQ5" s="30" t="s">
        <v>274</v>
      </c>
      <c r="BR5" s="198"/>
      <c r="BS5" s="199"/>
      <c r="BT5" s="135"/>
      <c r="BU5" s="135"/>
      <c r="BV5" s="135"/>
      <c r="BW5" s="135"/>
      <c r="BX5" s="135"/>
      <c r="BY5" s="135"/>
      <c r="BZ5" s="135"/>
      <c r="CA5" s="311" t="s">
        <v>274</v>
      </c>
      <c r="CB5" s="312"/>
      <c r="CC5" s="312"/>
      <c r="CD5" s="312"/>
      <c r="CE5" s="312"/>
      <c r="CF5" s="313"/>
      <c r="CG5" s="314" t="s">
        <v>284</v>
      </c>
      <c r="CH5" s="315"/>
      <c r="CI5" s="315"/>
      <c r="CJ5" s="316"/>
      <c r="CK5" s="329" t="s">
        <v>283</v>
      </c>
      <c r="CL5" s="330"/>
      <c r="CM5" s="330"/>
      <c r="CN5" s="331"/>
      <c r="CO5" s="332" t="s">
        <v>276</v>
      </c>
      <c r="CP5" s="333"/>
      <c r="CQ5" s="333"/>
      <c r="CR5" s="334"/>
    </row>
    <row r="6" spans="1:96" s="3" customFormat="1" ht="30" customHeight="1">
      <c r="A6" s="5" t="s">
        <v>0</v>
      </c>
      <c r="B6" s="5" t="s">
        <v>1</v>
      </c>
      <c r="C6" s="5" t="s">
        <v>2</v>
      </c>
      <c r="D6" s="6" t="s">
        <v>285</v>
      </c>
      <c r="E6" s="6" t="s">
        <v>286</v>
      </c>
      <c r="F6" s="6" t="s">
        <v>287</v>
      </c>
      <c r="G6" s="6" t="s">
        <v>288</v>
      </c>
      <c r="H6" s="6" t="s">
        <v>289</v>
      </c>
      <c r="I6" s="5" t="s">
        <v>3</v>
      </c>
      <c r="J6" s="41" t="s">
        <v>290</v>
      </c>
      <c r="K6" s="50" t="s">
        <v>80</v>
      </c>
      <c r="L6" s="92" t="s">
        <v>81</v>
      </c>
      <c r="M6" s="92" t="s">
        <v>82</v>
      </c>
      <c r="N6" s="92" t="s">
        <v>83</v>
      </c>
      <c r="O6" s="92" t="s">
        <v>84</v>
      </c>
      <c r="P6" s="92" t="s">
        <v>85</v>
      </c>
      <c r="Q6" s="92" t="s">
        <v>86</v>
      </c>
      <c r="R6" s="92" t="s">
        <v>87</v>
      </c>
      <c r="S6" s="92" t="s">
        <v>88</v>
      </c>
      <c r="T6" s="92" t="s">
        <v>89</v>
      </c>
      <c r="U6" s="92" t="s">
        <v>90</v>
      </c>
      <c r="V6" s="92" t="s">
        <v>91</v>
      </c>
      <c r="W6" s="92" t="s">
        <v>92</v>
      </c>
      <c r="X6" s="92" t="s">
        <v>93</v>
      </c>
      <c r="Y6" s="92" t="s">
        <v>94</v>
      </c>
      <c r="Z6" s="92" t="s">
        <v>95</v>
      </c>
      <c r="AA6" s="92" t="s">
        <v>96</v>
      </c>
      <c r="AB6" s="92" t="s">
        <v>97</v>
      </c>
      <c r="AC6" s="51" t="s">
        <v>98</v>
      </c>
      <c r="AD6" s="50" t="s">
        <v>99</v>
      </c>
      <c r="AE6" s="92" t="s">
        <v>100</v>
      </c>
      <c r="AF6" s="92" t="s">
        <v>101</v>
      </c>
      <c r="AG6" s="92" t="s">
        <v>102</v>
      </c>
      <c r="AH6" s="92" t="s">
        <v>103</v>
      </c>
      <c r="AI6" s="92" t="s">
        <v>104</v>
      </c>
      <c r="AJ6" s="92" t="s">
        <v>105</v>
      </c>
      <c r="AK6" s="92" t="s">
        <v>106</v>
      </c>
      <c r="AL6" s="92" t="s">
        <v>107</v>
      </c>
      <c r="AM6" s="51" t="s">
        <v>108</v>
      </c>
      <c r="AN6" s="50" t="s">
        <v>109</v>
      </c>
      <c r="AO6" s="92" t="s">
        <v>110</v>
      </c>
      <c r="AP6" s="92" t="s">
        <v>111</v>
      </c>
      <c r="AQ6" s="92" t="s">
        <v>112</v>
      </c>
      <c r="AR6" s="92" t="s">
        <v>113</v>
      </c>
      <c r="AS6" s="92" t="s">
        <v>114</v>
      </c>
      <c r="AT6" s="92" t="s">
        <v>115</v>
      </c>
      <c r="AU6" s="92" t="s">
        <v>116</v>
      </c>
      <c r="AV6" s="92" t="s">
        <v>117</v>
      </c>
      <c r="AW6" s="92" t="s">
        <v>118</v>
      </c>
      <c r="AX6" s="92" t="s">
        <v>119</v>
      </c>
      <c r="AY6" s="92" t="s">
        <v>120</v>
      </c>
      <c r="AZ6" s="92" t="s">
        <v>121</v>
      </c>
      <c r="BA6" s="92" t="s">
        <v>122</v>
      </c>
      <c r="BB6" s="92" t="s">
        <v>123</v>
      </c>
      <c r="BC6" s="92" t="s">
        <v>124</v>
      </c>
      <c r="BD6" s="92" t="s">
        <v>125</v>
      </c>
      <c r="BE6" s="92" t="s">
        <v>126</v>
      </c>
      <c r="BF6" s="92" t="s">
        <v>127</v>
      </c>
      <c r="BG6" s="92" t="s">
        <v>128</v>
      </c>
      <c r="BH6" s="92" t="s">
        <v>129</v>
      </c>
      <c r="BI6" s="92" t="s">
        <v>130</v>
      </c>
      <c r="BJ6" s="92" t="s">
        <v>131</v>
      </c>
      <c r="BK6" s="92" t="s">
        <v>132</v>
      </c>
      <c r="BL6" s="92" t="s">
        <v>133</v>
      </c>
      <c r="BM6" s="92" t="s">
        <v>134</v>
      </c>
      <c r="BN6" s="92" t="s">
        <v>135</v>
      </c>
      <c r="BO6" s="92" t="s">
        <v>136</v>
      </c>
      <c r="BP6" s="92" t="s">
        <v>137</v>
      </c>
      <c r="BQ6" s="92" t="s">
        <v>138</v>
      </c>
      <c r="BR6" s="51" t="s">
        <v>139</v>
      </c>
      <c r="BS6" s="50" t="s">
        <v>140</v>
      </c>
      <c r="BT6" s="92" t="s">
        <v>141</v>
      </c>
      <c r="BU6" s="92" t="s">
        <v>142</v>
      </c>
      <c r="BV6" s="92" t="s">
        <v>143</v>
      </c>
      <c r="BW6" s="92" t="s">
        <v>144</v>
      </c>
      <c r="BX6" s="92" t="s">
        <v>145</v>
      </c>
      <c r="BY6" s="92" t="s">
        <v>146</v>
      </c>
      <c r="BZ6" s="92" t="s">
        <v>147</v>
      </c>
      <c r="CA6" s="92" t="s">
        <v>148</v>
      </c>
      <c r="CB6" s="92" t="s">
        <v>149</v>
      </c>
      <c r="CC6" s="92" t="s">
        <v>150</v>
      </c>
      <c r="CD6" s="92" t="s">
        <v>151</v>
      </c>
      <c r="CE6" s="92" t="s">
        <v>152</v>
      </c>
      <c r="CF6" s="92" t="s">
        <v>153</v>
      </c>
      <c r="CG6" s="92" t="s">
        <v>154</v>
      </c>
      <c r="CH6" s="92" t="s">
        <v>155</v>
      </c>
      <c r="CI6" s="92" t="s">
        <v>156</v>
      </c>
      <c r="CJ6" s="92" t="s">
        <v>157</v>
      </c>
      <c r="CK6" s="92" t="s">
        <v>158</v>
      </c>
      <c r="CL6" s="92" t="s">
        <v>159</v>
      </c>
      <c r="CM6" s="92" t="s">
        <v>160</v>
      </c>
      <c r="CN6" s="92" t="s">
        <v>161</v>
      </c>
      <c r="CO6" s="92" t="s">
        <v>162</v>
      </c>
      <c r="CP6" s="92" t="s">
        <v>163</v>
      </c>
      <c r="CQ6" s="92" t="s">
        <v>164</v>
      </c>
      <c r="CR6" s="51" t="s">
        <v>165</v>
      </c>
    </row>
    <row r="7" spans="1:98" s="132" customFormat="1" ht="12.75">
      <c r="A7" s="85" t="s">
        <v>400</v>
      </c>
      <c r="B7" s="85" t="s">
        <v>401</v>
      </c>
      <c r="C7" s="85" t="s">
        <v>402</v>
      </c>
      <c r="D7" s="85" t="s">
        <v>403</v>
      </c>
      <c r="E7" s="85"/>
      <c r="F7" s="85" t="s">
        <v>404</v>
      </c>
      <c r="G7" s="85"/>
      <c r="H7" s="85" t="s">
        <v>405</v>
      </c>
      <c r="I7" s="85" t="s">
        <v>383</v>
      </c>
      <c r="J7" s="180">
        <v>70</v>
      </c>
      <c r="K7" s="200">
        <v>10</v>
      </c>
      <c r="L7" s="200">
        <v>10</v>
      </c>
      <c r="M7" s="200">
        <v>10</v>
      </c>
      <c r="N7" s="200">
        <v>10</v>
      </c>
      <c r="O7" s="200">
        <v>0</v>
      </c>
      <c r="P7" s="200">
        <v>0</v>
      </c>
      <c r="Q7" s="200">
        <v>0</v>
      </c>
      <c r="R7" s="200">
        <v>0</v>
      </c>
      <c r="S7" s="200" t="s">
        <v>347</v>
      </c>
      <c r="T7" s="200">
        <v>0</v>
      </c>
      <c r="U7" s="200">
        <v>0</v>
      </c>
      <c r="V7" s="200">
        <v>0</v>
      </c>
      <c r="W7" s="200" t="s">
        <v>348</v>
      </c>
      <c r="X7" s="200">
        <v>0</v>
      </c>
      <c r="Y7" s="200">
        <v>10</v>
      </c>
      <c r="Z7" s="218" t="s">
        <v>347</v>
      </c>
      <c r="AA7" s="200">
        <v>10</v>
      </c>
      <c r="AB7" s="200">
        <v>10</v>
      </c>
      <c r="AC7" s="200" t="s">
        <v>347</v>
      </c>
      <c r="AD7" s="200">
        <v>10</v>
      </c>
      <c r="AE7" s="200">
        <v>10</v>
      </c>
      <c r="AF7" s="200">
        <v>10</v>
      </c>
      <c r="AG7" s="200">
        <v>10</v>
      </c>
      <c r="AH7" s="200">
        <v>10</v>
      </c>
      <c r="AI7" s="200">
        <v>10</v>
      </c>
      <c r="AJ7" s="200">
        <v>10</v>
      </c>
      <c r="AK7" s="200">
        <v>10</v>
      </c>
      <c r="AL7" s="200" t="s">
        <v>347</v>
      </c>
      <c r="AM7" s="200">
        <v>10</v>
      </c>
      <c r="AN7" s="218">
        <v>2</v>
      </c>
      <c r="AO7" s="218">
        <v>2</v>
      </c>
      <c r="AP7" s="218">
        <v>5</v>
      </c>
      <c r="AQ7" s="218">
        <v>0</v>
      </c>
      <c r="AR7" s="218">
        <v>0</v>
      </c>
      <c r="AS7" s="218">
        <v>10</v>
      </c>
      <c r="AT7" s="218">
        <v>10</v>
      </c>
      <c r="AU7" s="218">
        <v>9</v>
      </c>
      <c r="AV7" s="218">
        <v>10</v>
      </c>
      <c r="AW7" s="200">
        <v>10</v>
      </c>
      <c r="AX7" s="218">
        <v>5</v>
      </c>
      <c r="AY7" s="218">
        <v>10</v>
      </c>
      <c r="AZ7" s="218">
        <v>10</v>
      </c>
      <c r="BA7" s="200" t="s">
        <v>347</v>
      </c>
      <c r="BB7" s="200" t="s">
        <v>347</v>
      </c>
      <c r="BC7" s="200" t="s">
        <v>347</v>
      </c>
      <c r="BD7" s="200" t="s">
        <v>347</v>
      </c>
      <c r="BE7" s="200" t="s">
        <v>347</v>
      </c>
      <c r="BF7" s="200" t="s">
        <v>347</v>
      </c>
      <c r="BG7" s="200" t="s">
        <v>347</v>
      </c>
      <c r="BH7" s="200" t="s">
        <v>347</v>
      </c>
      <c r="BI7" s="200" t="s">
        <v>347</v>
      </c>
      <c r="BJ7" s="200">
        <v>10</v>
      </c>
      <c r="BK7" s="200">
        <v>10</v>
      </c>
      <c r="BL7" s="200">
        <v>0</v>
      </c>
      <c r="BM7" s="200">
        <v>0</v>
      </c>
      <c r="BN7" s="200">
        <v>10</v>
      </c>
      <c r="BO7" s="200" t="s">
        <v>347</v>
      </c>
      <c r="BP7" s="200">
        <v>10</v>
      </c>
      <c r="BQ7" s="200" t="s">
        <v>347</v>
      </c>
      <c r="BR7" s="200">
        <v>10</v>
      </c>
      <c r="BS7" s="200">
        <v>10</v>
      </c>
      <c r="BT7" s="200">
        <v>10</v>
      </c>
      <c r="BU7" s="200">
        <v>0</v>
      </c>
      <c r="BV7" s="200">
        <v>0</v>
      </c>
      <c r="BW7" s="200">
        <v>10</v>
      </c>
      <c r="BX7" s="200">
        <v>0</v>
      </c>
      <c r="BY7" s="200">
        <v>0</v>
      </c>
      <c r="BZ7" s="200">
        <v>0</v>
      </c>
      <c r="CA7" s="200" t="s">
        <v>347</v>
      </c>
      <c r="CB7" s="200" t="s">
        <v>347</v>
      </c>
      <c r="CC7" s="200" t="s">
        <v>347</v>
      </c>
      <c r="CD7" s="200" t="s">
        <v>347</v>
      </c>
      <c r="CE7" s="200" t="s">
        <v>347</v>
      </c>
      <c r="CF7" s="200" t="s">
        <v>347</v>
      </c>
      <c r="CG7" s="200">
        <v>10</v>
      </c>
      <c r="CH7" s="200">
        <v>10</v>
      </c>
      <c r="CI7" s="200">
        <v>10</v>
      </c>
      <c r="CJ7" s="200">
        <v>10</v>
      </c>
      <c r="CK7" s="200">
        <v>10</v>
      </c>
      <c r="CL7" s="200">
        <v>10</v>
      </c>
      <c r="CM7" s="200">
        <v>0</v>
      </c>
      <c r="CN7" s="200">
        <v>10</v>
      </c>
      <c r="CO7" s="200" t="s">
        <v>347</v>
      </c>
      <c r="CP7" s="200" t="s">
        <v>347</v>
      </c>
      <c r="CQ7" s="200" t="s">
        <v>347</v>
      </c>
      <c r="CR7" s="200" t="s">
        <v>347</v>
      </c>
      <c r="CT7" s="184"/>
    </row>
    <row r="8" spans="1:98" s="132" customFormat="1" ht="12.75">
      <c r="A8" s="85" t="s">
        <v>400</v>
      </c>
      <c r="B8" s="85" t="s">
        <v>401</v>
      </c>
      <c r="C8" s="85" t="s">
        <v>402</v>
      </c>
      <c r="D8" s="85" t="s">
        <v>410</v>
      </c>
      <c r="E8" s="85"/>
      <c r="F8" s="85" t="s">
        <v>411</v>
      </c>
      <c r="G8" s="85"/>
      <c r="H8" s="85" t="s">
        <v>405</v>
      </c>
      <c r="I8" s="85" t="s">
        <v>272</v>
      </c>
      <c r="J8" s="180">
        <v>226</v>
      </c>
      <c r="K8" s="200">
        <v>10</v>
      </c>
      <c r="L8" s="200">
        <v>10</v>
      </c>
      <c r="M8" s="200">
        <v>10</v>
      </c>
      <c r="N8" s="218">
        <v>10</v>
      </c>
      <c r="O8" s="200">
        <v>0</v>
      </c>
      <c r="P8" s="200">
        <v>0</v>
      </c>
      <c r="Q8" s="200">
        <v>0</v>
      </c>
      <c r="R8" s="218">
        <v>0</v>
      </c>
      <c r="S8" s="218" t="s">
        <v>347</v>
      </c>
      <c r="T8" s="200">
        <v>0</v>
      </c>
      <c r="U8" s="200">
        <v>5</v>
      </c>
      <c r="V8" s="200">
        <v>10</v>
      </c>
      <c r="W8" s="200">
        <v>10</v>
      </c>
      <c r="X8" s="218">
        <v>10</v>
      </c>
      <c r="Y8" s="200">
        <v>10</v>
      </c>
      <c r="Z8" s="218" t="s">
        <v>347</v>
      </c>
      <c r="AA8" s="200">
        <v>10</v>
      </c>
      <c r="AB8" s="200">
        <v>10</v>
      </c>
      <c r="AC8" s="200">
        <v>10</v>
      </c>
      <c r="AD8" s="200">
        <v>10</v>
      </c>
      <c r="AE8" s="200">
        <v>10</v>
      </c>
      <c r="AF8" s="200">
        <v>10</v>
      </c>
      <c r="AG8" s="200">
        <v>10</v>
      </c>
      <c r="AH8" s="200">
        <v>10</v>
      </c>
      <c r="AI8" s="200">
        <v>10</v>
      </c>
      <c r="AJ8" s="200">
        <v>10</v>
      </c>
      <c r="AK8" s="200">
        <v>10</v>
      </c>
      <c r="AL8" s="200">
        <v>10</v>
      </c>
      <c r="AM8" s="200">
        <v>10</v>
      </c>
      <c r="AN8" s="218">
        <v>0</v>
      </c>
      <c r="AO8" s="218">
        <v>0</v>
      </c>
      <c r="AP8" s="218">
        <v>0</v>
      </c>
      <c r="AQ8" s="218">
        <v>0</v>
      </c>
      <c r="AR8" s="218">
        <v>0</v>
      </c>
      <c r="AS8" s="218">
        <v>0</v>
      </c>
      <c r="AT8" s="218">
        <v>3</v>
      </c>
      <c r="AU8" s="218">
        <v>5</v>
      </c>
      <c r="AV8" s="218">
        <v>1</v>
      </c>
      <c r="AW8" s="200">
        <v>0</v>
      </c>
      <c r="AX8" s="218">
        <v>1</v>
      </c>
      <c r="AY8" s="218">
        <v>3</v>
      </c>
      <c r="AZ8" s="218">
        <v>1</v>
      </c>
      <c r="BA8" s="200" t="s">
        <v>347</v>
      </c>
      <c r="BB8" s="200" t="s">
        <v>347</v>
      </c>
      <c r="BC8" s="200">
        <v>10</v>
      </c>
      <c r="BD8" s="200">
        <v>10</v>
      </c>
      <c r="BE8" s="200">
        <v>10</v>
      </c>
      <c r="BF8" s="200">
        <v>10</v>
      </c>
      <c r="BG8" s="200">
        <v>10</v>
      </c>
      <c r="BH8" s="200" t="s">
        <v>347</v>
      </c>
      <c r="BI8" s="218" t="s">
        <v>347</v>
      </c>
      <c r="BJ8" s="200">
        <v>10</v>
      </c>
      <c r="BK8" s="200">
        <v>10</v>
      </c>
      <c r="BL8" s="200">
        <v>10</v>
      </c>
      <c r="BM8" s="200">
        <v>0</v>
      </c>
      <c r="BN8" s="200">
        <v>10</v>
      </c>
      <c r="BO8" s="200">
        <v>10</v>
      </c>
      <c r="BP8" s="200">
        <v>10</v>
      </c>
      <c r="BQ8" s="200">
        <v>0</v>
      </c>
      <c r="BR8" s="200">
        <v>10</v>
      </c>
      <c r="BS8" s="200">
        <v>10</v>
      </c>
      <c r="BT8" s="200">
        <v>10</v>
      </c>
      <c r="BU8" s="200">
        <v>10</v>
      </c>
      <c r="BV8" s="200">
        <v>10</v>
      </c>
      <c r="BW8" s="200">
        <v>0</v>
      </c>
      <c r="BX8" s="200">
        <v>10</v>
      </c>
      <c r="BY8" s="200">
        <v>0</v>
      </c>
      <c r="BZ8" s="200">
        <v>0</v>
      </c>
      <c r="CA8" s="200">
        <v>10</v>
      </c>
      <c r="CB8" s="200">
        <v>10</v>
      </c>
      <c r="CC8" s="200">
        <v>10</v>
      </c>
      <c r="CD8" s="200">
        <v>0</v>
      </c>
      <c r="CE8" s="200">
        <v>10</v>
      </c>
      <c r="CF8" s="200">
        <v>0</v>
      </c>
      <c r="CG8" s="218">
        <v>10</v>
      </c>
      <c r="CH8" s="218">
        <v>10</v>
      </c>
      <c r="CI8" s="218">
        <v>10</v>
      </c>
      <c r="CJ8" s="218">
        <v>0</v>
      </c>
      <c r="CK8" s="200">
        <v>0</v>
      </c>
      <c r="CL8" s="200">
        <v>10</v>
      </c>
      <c r="CM8" s="200">
        <v>10</v>
      </c>
      <c r="CN8" s="200">
        <v>0</v>
      </c>
      <c r="CO8" s="200">
        <v>0</v>
      </c>
      <c r="CP8" s="200">
        <v>10</v>
      </c>
      <c r="CQ8" s="200">
        <v>10</v>
      </c>
      <c r="CR8" s="200">
        <v>0</v>
      </c>
      <c r="CT8" s="184"/>
    </row>
    <row r="9" spans="1:98" s="132" customFormat="1" ht="12.75">
      <c r="A9" s="85" t="s">
        <v>400</v>
      </c>
      <c r="B9" s="85" t="s">
        <v>401</v>
      </c>
      <c r="C9" s="85" t="s">
        <v>415</v>
      </c>
      <c r="D9" s="85" t="s">
        <v>416</v>
      </c>
      <c r="E9" s="85"/>
      <c r="F9" s="85" t="s">
        <v>417</v>
      </c>
      <c r="G9" s="85"/>
      <c r="H9" s="85" t="s">
        <v>405</v>
      </c>
      <c r="I9" s="85" t="s">
        <v>383</v>
      </c>
      <c r="J9" s="180">
        <v>35</v>
      </c>
      <c r="K9" s="200">
        <v>10</v>
      </c>
      <c r="L9" s="200">
        <v>10</v>
      </c>
      <c r="M9" s="200">
        <v>10</v>
      </c>
      <c r="N9" s="218" t="s">
        <v>347</v>
      </c>
      <c r="O9" s="200">
        <v>0</v>
      </c>
      <c r="P9" s="200">
        <v>0</v>
      </c>
      <c r="Q9" s="200">
        <v>0</v>
      </c>
      <c r="R9" s="218" t="s">
        <v>347</v>
      </c>
      <c r="S9" s="218" t="s">
        <v>347</v>
      </c>
      <c r="T9" s="218">
        <v>0</v>
      </c>
      <c r="U9" s="200">
        <v>10</v>
      </c>
      <c r="V9" s="200">
        <v>10</v>
      </c>
      <c r="W9" s="200">
        <v>10</v>
      </c>
      <c r="X9" s="200">
        <v>10</v>
      </c>
      <c r="Y9" s="200">
        <v>10</v>
      </c>
      <c r="Z9" s="218" t="s">
        <v>347</v>
      </c>
      <c r="AA9" s="200">
        <v>10</v>
      </c>
      <c r="AB9" s="200">
        <v>10</v>
      </c>
      <c r="AC9" s="218">
        <v>10</v>
      </c>
      <c r="AD9" s="200">
        <v>10</v>
      </c>
      <c r="AE9" s="200">
        <v>10</v>
      </c>
      <c r="AF9" s="200">
        <v>10</v>
      </c>
      <c r="AG9" s="200">
        <v>10</v>
      </c>
      <c r="AH9" s="200" t="s">
        <v>347</v>
      </c>
      <c r="AI9" s="200">
        <v>10</v>
      </c>
      <c r="AJ9" s="200">
        <v>10</v>
      </c>
      <c r="AK9" s="200" t="s">
        <v>347</v>
      </c>
      <c r="AL9" s="200" t="s">
        <v>347</v>
      </c>
      <c r="AM9" s="200">
        <v>10</v>
      </c>
      <c r="AN9" s="218">
        <v>5</v>
      </c>
      <c r="AO9" s="218" t="s">
        <v>347</v>
      </c>
      <c r="AP9" s="218">
        <v>8</v>
      </c>
      <c r="AQ9" s="218">
        <v>10</v>
      </c>
      <c r="AR9" s="218" t="s">
        <v>347</v>
      </c>
      <c r="AS9" s="218">
        <v>10</v>
      </c>
      <c r="AT9" s="218">
        <v>10</v>
      </c>
      <c r="AU9" s="218" t="s">
        <v>347</v>
      </c>
      <c r="AV9" s="218">
        <v>10</v>
      </c>
      <c r="AW9" s="200">
        <v>10</v>
      </c>
      <c r="AX9" s="218">
        <v>10</v>
      </c>
      <c r="AY9" s="218" t="s">
        <v>347</v>
      </c>
      <c r="AZ9" s="218">
        <v>10</v>
      </c>
      <c r="BA9" s="200" t="s">
        <v>347</v>
      </c>
      <c r="BB9" s="200" t="s">
        <v>347</v>
      </c>
      <c r="BC9" s="218" t="s">
        <v>347</v>
      </c>
      <c r="BD9" s="200" t="s">
        <v>347</v>
      </c>
      <c r="BE9" s="200" t="s">
        <v>347</v>
      </c>
      <c r="BF9" s="200" t="s">
        <v>347</v>
      </c>
      <c r="BG9" s="200" t="s">
        <v>347</v>
      </c>
      <c r="BH9" s="200" t="s">
        <v>347</v>
      </c>
      <c r="BI9" s="218" t="s">
        <v>347</v>
      </c>
      <c r="BJ9" s="200">
        <v>10</v>
      </c>
      <c r="BK9" s="200">
        <v>0</v>
      </c>
      <c r="BL9" s="200">
        <v>0</v>
      </c>
      <c r="BM9" s="200">
        <v>0</v>
      </c>
      <c r="BN9" s="200">
        <v>10</v>
      </c>
      <c r="BO9" s="200" t="s">
        <v>347</v>
      </c>
      <c r="BP9" s="200">
        <v>10</v>
      </c>
      <c r="BQ9" s="200" t="s">
        <v>347</v>
      </c>
      <c r="BR9" s="200">
        <v>10</v>
      </c>
      <c r="BS9" s="200">
        <v>10</v>
      </c>
      <c r="BT9" s="200">
        <v>10</v>
      </c>
      <c r="BU9" s="200">
        <v>0</v>
      </c>
      <c r="BV9" s="200">
        <v>10</v>
      </c>
      <c r="BW9" s="200">
        <v>10</v>
      </c>
      <c r="BX9" s="200">
        <v>10</v>
      </c>
      <c r="BY9" s="200">
        <v>5</v>
      </c>
      <c r="BZ9" s="200">
        <v>10</v>
      </c>
      <c r="CA9" s="200" t="s">
        <v>347</v>
      </c>
      <c r="CB9" s="200" t="s">
        <v>347</v>
      </c>
      <c r="CC9" s="200" t="s">
        <v>347</v>
      </c>
      <c r="CD9" s="200" t="s">
        <v>347</v>
      </c>
      <c r="CE9" s="200" t="s">
        <v>347</v>
      </c>
      <c r="CF9" s="200" t="s">
        <v>347</v>
      </c>
      <c r="CG9" s="218" t="s">
        <v>347</v>
      </c>
      <c r="CH9" s="218" t="s">
        <v>347</v>
      </c>
      <c r="CI9" s="218" t="s">
        <v>347</v>
      </c>
      <c r="CJ9" s="218" t="s">
        <v>347</v>
      </c>
      <c r="CK9" s="200" t="s">
        <v>347</v>
      </c>
      <c r="CL9" s="200" t="s">
        <v>347</v>
      </c>
      <c r="CM9" s="200" t="s">
        <v>347</v>
      </c>
      <c r="CN9" s="200" t="s">
        <v>347</v>
      </c>
      <c r="CO9" s="200" t="s">
        <v>347</v>
      </c>
      <c r="CP9" s="200" t="s">
        <v>347</v>
      </c>
      <c r="CQ9" s="200" t="s">
        <v>347</v>
      </c>
      <c r="CR9" s="200" t="s">
        <v>347</v>
      </c>
      <c r="CT9" s="184"/>
    </row>
    <row r="10" spans="1:98" s="132" customFormat="1" ht="12.75">
      <c r="A10" s="85" t="s">
        <v>400</v>
      </c>
      <c r="B10" s="85" t="s">
        <v>401</v>
      </c>
      <c r="C10" s="85" t="s">
        <v>421</v>
      </c>
      <c r="D10" s="85" t="s">
        <v>422</v>
      </c>
      <c r="E10" s="85"/>
      <c r="F10" s="85" t="s">
        <v>423</v>
      </c>
      <c r="G10" s="85"/>
      <c r="H10" s="85" t="s">
        <v>405</v>
      </c>
      <c r="I10" s="85" t="s">
        <v>272</v>
      </c>
      <c r="J10" s="180">
        <v>40</v>
      </c>
      <c r="K10" s="200" t="s">
        <v>347</v>
      </c>
      <c r="L10" s="200" t="s">
        <v>347</v>
      </c>
      <c r="M10" s="200">
        <v>10</v>
      </c>
      <c r="N10" s="218">
        <v>10</v>
      </c>
      <c r="O10" s="200" t="s">
        <v>347</v>
      </c>
      <c r="P10" s="200" t="s">
        <v>347</v>
      </c>
      <c r="Q10" s="200">
        <v>0</v>
      </c>
      <c r="R10" s="218">
        <v>0</v>
      </c>
      <c r="S10" s="218" t="s">
        <v>347</v>
      </c>
      <c r="T10" s="218">
        <v>0</v>
      </c>
      <c r="U10" s="200">
        <v>10</v>
      </c>
      <c r="V10" s="200">
        <v>0</v>
      </c>
      <c r="W10" s="200">
        <v>10</v>
      </c>
      <c r="X10" s="200">
        <v>0</v>
      </c>
      <c r="Y10" s="200">
        <v>10</v>
      </c>
      <c r="Z10" s="218" t="s">
        <v>347</v>
      </c>
      <c r="AA10" s="200">
        <v>10</v>
      </c>
      <c r="AB10" s="200">
        <v>10</v>
      </c>
      <c r="AC10" s="218">
        <v>10</v>
      </c>
      <c r="AD10" s="200" t="s">
        <v>347</v>
      </c>
      <c r="AE10" s="200" t="s">
        <v>347</v>
      </c>
      <c r="AF10" s="200">
        <v>10</v>
      </c>
      <c r="AG10" s="200">
        <v>10</v>
      </c>
      <c r="AH10" s="200">
        <v>10</v>
      </c>
      <c r="AI10" s="200">
        <v>10</v>
      </c>
      <c r="AJ10" s="200">
        <v>0</v>
      </c>
      <c r="AK10" s="200">
        <v>10</v>
      </c>
      <c r="AL10" s="200" t="s">
        <v>347</v>
      </c>
      <c r="AM10" s="200">
        <v>10</v>
      </c>
      <c r="AN10" s="218">
        <v>0</v>
      </c>
      <c r="AO10" s="218">
        <v>0</v>
      </c>
      <c r="AP10" s="218" t="s">
        <v>347</v>
      </c>
      <c r="AQ10" s="218">
        <v>0</v>
      </c>
      <c r="AR10" s="218">
        <v>10</v>
      </c>
      <c r="AS10" s="218" t="s">
        <v>347</v>
      </c>
      <c r="AT10" s="218">
        <v>0</v>
      </c>
      <c r="AU10" s="218">
        <v>0</v>
      </c>
      <c r="AV10" s="218" t="s">
        <v>347</v>
      </c>
      <c r="AW10" s="200">
        <v>0</v>
      </c>
      <c r="AX10" s="218">
        <v>10</v>
      </c>
      <c r="AY10" s="218">
        <v>10</v>
      </c>
      <c r="AZ10" s="218" t="s">
        <v>347</v>
      </c>
      <c r="BA10" s="200" t="s">
        <v>347</v>
      </c>
      <c r="BB10" s="200" t="s">
        <v>347</v>
      </c>
      <c r="BC10" s="218" t="s">
        <v>347</v>
      </c>
      <c r="BD10" s="200" t="s">
        <v>347</v>
      </c>
      <c r="BE10" s="200" t="s">
        <v>347</v>
      </c>
      <c r="BF10" s="200" t="s">
        <v>347</v>
      </c>
      <c r="BG10" s="200" t="s">
        <v>347</v>
      </c>
      <c r="BH10" s="200" t="s">
        <v>347</v>
      </c>
      <c r="BI10" s="218" t="s">
        <v>347</v>
      </c>
      <c r="BJ10" s="200">
        <v>10</v>
      </c>
      <c r="BK10" s="200">
        <v>10</v>
      </c>
      <c r="BL10" s="200">
        <v>10</v>
      </c>
      <c r="BM10" s="200">
        <v>0</v>
      </c>
      <c r="BN10" s="200">
        <v>10</v>
      </c>
      <c r="BO10" s="200">
        <v>10</v>
      </c>
      <c r="BP10" s="200" t="s">
        <v>347</v>
      </c>
      <c r="BQ10" s="200">
        <v>0</v>
      </c>
      <c r="BR10" s="200">
        <v>10</v>
      </c>
      <c r="BS10" s="200">
        <v>0</v>
      </c>
      <c r="BT10" s="200">
        <v>0</v>
      </c>
      <c r="BU10" s="200">
        <v>0</v>
      </c>
      <c r="BV10" s="200">
        <v>5</v>
      </c>
      <c r="BW10" s="200">
        <v>0</v>
      </c>
      <c r="BX10" s="200">
        <v>0</v>
      </c>
      <c r="BY10" s="200">
        <v>0</v>
      </c>
      <c r="BZ10" s="200">
        <v>0</v>
      </c>
      <c r="CA10" s="200">
        <v>10</v>
      </c>
      <c r="CB10" s="200">
        <v>10</v>
      </c>
      <c r="CC10" s="200">
        <v>10</v>
      </c>
      <c r="CD10" s="200">
        <v>10</v>
      </c>
      <c r="CE10" s="200" t="s">
        <v>347</v>
      </c>
      <c r="CF10" s="200">
        <v>0</v>
      </c>
      <c r="CG10" s="218">
        <v>10</v>
      </c>
      <c r="CH10" s="218">
        <v>10</v>
      </c>
      <c r="CI10" s="218">
        <v>10</v>
      </c>
      <c r="CJ10" s="218">
        <v>10</v>
      </c>
      <c r="CK10" s="200" t="s">
        <v>347</v>
      </c>
      <c r="CL10" s="200" t="s">
        <v>347</v>
      </c>
      <c r="CM10" s="200" t="s">
        <v>347</v>
      </c>
      <c r="CN10" s="200" t="s">
        <v>347</v>
      </c>
      <c r="CO10" s="200" t="s">
        <v>347</v>
      </c>
      <c r="CP10" s="200" t="s">
        <v>347</v>
      </c>
      <c r="CQ10" s="200" t="s">
        <v>347</v>
      </c>
      <c r="CR10" s="200" t="s">
        <v>347</v>
      </c>
      <c r="CT10" s="184"/>
    </row>
    <row r="11" spans="1:98" s="132" customFormat="1" ht="12.75">
      <c r="A11" s="85" t="s">
        <v>400</v>
      </c>
      <c r="B11" s="85" t="s">
        <v>401</v>
      </c>
      <c r="C11" s="85" t="s">
        <v>426</v>
      </c>
      <c r="D11" s="85" t="s">
        <v>427</v>
      </c>
      <c r="E11" s="85"/>
      <c r="F11" s="85" t="s">
        <v>428</v>
      </c>
      <c r="G11" s="85"/>
      <c r="H11" s="85" t="s">
        <v>405</v>
      </c>
      <c r="I11" s="85" t="s">
        <v>383</v>
      </c>
      <c r="J11" s="180">
        <v>70</v>
      </c>
      <c r="K11" s="200">
        <v>10</v>
      </c>
      <c r="L11" s="200">
        <v>10</v>
      </c>
      <c r="M11" s="200">
        <v>10</v>
      </c>
      <c r="N11" s="218">
        <v>10</v>
      </c>
      <c r="O11" s="200">
        <v>0</v>
      </c>
      <c r="P11" s="200">
        <v>0</v>
      </c>
      <c r="Q11" s="200">
        <v>0</v>
      </c>
      <c r="R11" s="218">
        <v>0</v>
      </c>
      <c r="S11" s="218" t="s">
        <v>347</v>
      </c>
      <c r="T11" s="218">
        <v>5</v>
      </c>
      <c r="U11" s="200">
        <v>10</v>
      </c>
      <c r="V11" s="200">
        <v>10</v>
      </c>
      <c r="W11" s="200">
        <v>10</v>
      </c>
      <c r="X11" s="200">
        <v>10</v>
      </c>
      <c r="Y11" s="200">
        <v>10</v>
      </c>
      <c r="Z11" s="218" t="s">
        <v>347</v>
      </c>
      <c r="AA11" s="200">
        <v>10</v>
      </c>
      <c r="AB11" s="200">
        <v>10</v>
      </c>
      <c r="AC11" s="218" t="s">
        <v>347</v>
      </c>
      <c r="AD11" s="200">
        <v>10</v>
      </c>
      <c r="AE11" s="200">
        <v>10</v>
      </c>
      <c r="AF11" s="200">
        <v>10</v>
      </c>
      <c r="AG11" s="200">
        <v>10</v>
      </c>
      <c r="AH11" s="200">
        <v>10</v>
      </c>
      <c r="AI11" s="200">
        <v>10</v>
      </c>
      <c r="AJ11" s="200">
        <v>10</v>
      </c>
      <c r="AK11" s="200">
        <v>10</v>
      </c>
      <c r="AL11" s="200" t="s">
        <v>347</v>
      </c>
      <c r="AM11" s="200">
        <v>10</v>
      </c>
      <c r="AN11" s="218">
        <v>1</v>
      </c>
      <c r="AO11" s="218">
        <v>1</v>
      </c>
      <c r="AP11" s="218">
        <v>1</v>
      </c>
      <c r="AQ11" s="218">
        <v>0</v>
      </c>
      <c r="AR11" s="218">
        <v>0</v>
      </c>
      <c r="AS11" s="218">
        <v>0</v>
      </c>
      <c r="AT11" s="218">
        <v>10</v>
      </c>
      <c r="AU11" s="218">
        <v>10</v>
      </c>
      <c r="AV11" s="218">
        <v>10</v>
      </c>
      <c r="AW11" s="200">
        <v>10</v>
      </c>
      <c r="AX11" s="218">
        <v>10</v>
      </c>
      <c r="AY11" s="218">
        <v>10</v>
      </c>
      <c r="AZ11" s="218">
        <v>10</v>
      </c>
      <c r="BA11" s="200" t="s">
        <v>347</v>
      </c>
      <c r="BB11" s="200" t="s">
        <v>347</v>
      </c>
      <c r="BC11" s="218" t="s">
        <v>347</v>
      </c>
      <c r="BD11" s="200" t="s">
        <v>347</v>
      </c>
      <c r="BE11" s="200" t="s">
        <v>347</v>
      </c>
      <c r="BF11" s="200" t="s">
        <v>347</v>
      </c>
      <c r="BG11" s="200" t="s">
        <v>347</v>
      </c>
      <c r="BH11" s="200" t="s">
        <v>347</v>
      </c>
      <c r="BI11" s="218" t="s">
        <v>347</v>
      </c>
      <c r="BJ11" s="200">
        <v>10</v>
      </c>
      <c r="BK11" s="200">
        <v>10</v>
      </c>
      <c r="BL11" s="200">
        <v>0</v>
      </c>
      <c r="BM11" s="200">
        <v>0</v>
      </c>
      <c r="BN11" s="200">
        <v>10</v>
      </c>
      <c r="BO11" s="200" t="s">
        <v>347</v>
      </c>
      <c r="BP11" s="200">
        <v>10</v>
      </c>
      <c r="BQ11" s="200" t="s">
        <v>347</v>
      </c>
      <c r="BR11" s="200">
        <v>10</v>
      </c>
      <c r="BS11" s="200">
        <v>10</v>
      </c>
      <c r="BT11" s="200">
        <v>10</v>
      </c>
      <c r="BU11" s="200">
        <v>0</v>
      </c>
      <c r="BV11" s="200">
        <v>10</v>
      </c>
      <c r="BW11" s="200">
        <v>10</v>
      </c>
      <c r="BX11" s="200">
        <v>10</v>
      </c>
      <c r="BY11" s="200">
        <v>10</v>
      </c>
      <c r="BZ11" s="200">
        <v>10</v>
      </c>
      <c r="CA11" s="200" t="s">
        <v>347</v>
      </c>
      <c r="CB11" s="200" t="s">
        <v>347</v>
      </c>
      <c r="CC11" s="200" t="s">
        <v>347</v>
      </c>
      <c r="CD11" s="200" t="s">
        <v>347</v>
      </c>
      <c r="CE11" s="200" t="s">
        <v>347</v>
      </c>
      <c r="CF11" s="200" t="s">
        <v>347</v>
      </c>
      <c r="CG11" s="218">
        <v>10</v>
      </c>
      <c r="CH11" s="218">
        <v>10</v>
      </c>
      <c r="CI11" s="218">
        <v>10</v>
      </c>
      <c r="CJ11" s="218">
        <v>10</v>
      </c>
      <c r="CK11" s="200" t="s">
        <v>347</v>
      </c>
      <c r="CL11" s="200" t="s">
        <v>347</v>
      </c>
      <c r="CM11" s="200" t="s">
        <v>347</v>
      </c>
      <c r="CN11" s="200" t="s">
        <v>347</v>
      </c>
      <c r="CO11" s="200" t="s">
        <v>347</v>
      </c>
      <c r="CP11" s="200" t="s">
        <v>347</v>
      </c>
      <c r="CQ11" s="200" t="s">
        <v>347</v>
      </c>
      <c r="CR11" s="200" t="s">
        <v>347</v>
      </c>
      <c r="CT11" s="184"/>
    </row>
    <row r="12" spans="1:98" s="132" customFormat="1" ht="12.75">
      <c r="A12" s="85" t="s">
        <v>400</v>
      </c>
      <c r="B12" s="85" t="s">
        <v>401</v>
      </c>
      <c r="C12" s="85" t="s">
        <v>401</v>
      </c>
      <c r="D12" s="85" t="s">
        <v>430</v>
      </c>
      <c r="E12" s="85"/>
      <c r="F12" s="85" t="s">
        <v>431</v>
      </c>
      <c r="G12" s="85"/>
      <c r="H12" s="85" t="s">
        <v>405</v>
      </c>
      <c r="I12" s="85" t="s">
        <v>272</v>
      </c>
      <c r="J12" s="180">
        <v>382</v>
      </c>
      <c r="K12" s="200">
        <v>10</v>
      </c>
      <c r="L12" s="200">
        <v>10</v>
      </c>
      <c r="M12" s="200">
        <v>10</v>
      </c>
      <c r="N12" s="218">
        <v>10</v>
      </c>
      <c r="O12" s="200">
        <v>0</v>
      </c>
      <c r="P12" s="200">
        <v>0</v>
      </c>
      <c r="Q12" s="200">
        <v>0</v>
      </c>
      <c r="R12" s="218">
        <v>0</v>
      </c>
      <c r="S12" s="218" t="s">
        <v>347</v>
      </c>
      <c r="T12" s="218">
        <v>0</v>
      </c>
      <c r="U12" s="200">
        <v>5</v>
      </c>
      <c r="V12" s="200">
        <v>10</v>
      </c>
      <c r="W12" s="200">
        <v>10</v>
      </c>
      <c r="X12" s="200">
        <v>0</v>
      </c>
      <c r="Y12" s="200">
        <v>10</v>
      </c>
      <c r="Z12" s="218" t="s">
        <v>347</v>
      </c>
      <c r="AA12" s="200">
        <v>10</v>
      </c>
      <c r="AB12" s="200">
        <v>10</v>
      </c>
      <c r="AC12" s="218">
        <v>10</v>
      </c>
      <c r="AD12" s="200">
        <v>10</v>
      </c>
      <c r="AE12" s="200">
        <v>10</v>
      </c>
      <c r="AF12" s="200">
        <v>10</v>
      </c>
      <c r="AG12" s="200">
        <v>10</v>
      </c>
      <c r="AH12" s="200">
        <v>10</v>
      </c>
      <c r="AI12" s="200">
        <v>10</v>
      </c>
      <c r="AJ12" s="200">
        <v>0</v>
      </c>
      <c r="AK12" s="200">
        <v>10</v>
      </c>
      <c r="AL12" s="200">
        <v>10</v>
      </c>
      <c r="AM12" s="200">
        <v>10</v>
      </c>
      <c r="AN12" s="218">
        <v>0</v>
      </c>
      <c r="AO12" s="218">
        <v>0</v>
      </c>
      <c r="AP12" s="218">
        <v>0</v>
      </c>
      <c r="AQ12" s="218">
        <v>10</v>
      </c>
      <c r="AR12" s="218">
        <v>10</v>
      </c>
      <c r="AS12" s="218">
        <v>10</v>
      </c>
      <c r="AT12" s="218">
        <v>4</v>
      </c>
      <c r="AU12" s="218">
        <v>4</v>
      </c>
      <c r="AV12" s="218">
        <v>5</v>
      </c>
      <c r="AW12" s="200">
        <v>0</v>
      </c>
      <c r="AX12" s="218">
        <v>10</v>
      </c>
      <c r="AY12" s="218">
        <v>10</v>
      </c>
      <c r="AZ12" s="218">
        <v>10</v>
      </c>
      <c r="BA12" s="200">
        <v>0</v>
      </c>
      <c r="BB12" s="200">
        <v>0</v>
      </c>
      <c r="BC12" s="218">
        <v>10</v>
      </c>
      <c r="BD12" s="200">
        <v>10</v>
      </c>
      <c r="BE12" s="200">
        <v>10</v>
      </c>
      <c r="BF12" s="200">
        <v>10</v>
      </c>
      <c r="BG12" s="200">
        <v>10</v>
      </c>
      <c r="BH12" s="200">
        <v>10</v>
      </c>
      <c r="BI12" s="218" t="s">
        <v>347</v>
      </c>
      <c r="BJ12" s="200">
        <v>10</v>
      </c>
      <c r="BK12" s="200">
        <v>10</v>
      </c>
      <c r="BL12" s="200">
        <v>10</v>
      </c>
      <c r="BM12" s="200">
        <v>0</v>
      </c>
      <c r="BN12" s="200">
        <v>10</v>
      </c>
      <c r="BO12" s="200">
        <v>0</v>
      </c>
      <c r="BP12" s="200">
        <v>0</v>
      </c>
      <c r="BQ12" s="200">
        <v>0</v>
      </c>
      <c r="BR12" s="200">
        <v>10</v>
      </c>
      <c r="BS12" s="200">
        <v>10</v>
      </c>
      <c r="BT12" s="200">
        <v>10</v>
      </c>
      <c r="BU12" s="200">
        <v>10</v>
      </c>
      <c r="BV12" s="200">
        <v>0</v>
      </c>
      <c r="BW12" s="200">
        <v>0</v>
      </c>
      <c r="BX12" s="200">
        <v>10</v>
      </c>
      <c r="BY12" s="200">
        <v>0</v>
      </c>
      <c r="BZ12" s="200">
        <v>0</v>
      </c>
      <c r="CA12" s="200">
        <v>10</v>
      </c>
      <c r="CB12" s="200">
        <v>10</v>
      </c>
      <c r="CC12" s="200">
        <v>10</v>
      </c>
      <c r="CD12" s="200">
        <v>10</v>
      </c>
      <c r="CE12" s="200">
        <v>10</v>
      </c>
      <c r="CF12" s="200">
        <v>0</v>
      </c>
      <c r="CG12" s="218">
        <v>10</v>
      </c>
      <c r="CH12" s="218">
        <v>10</v>
      </c>
      <c r="CI12" s="218">
        <v>10</v>
      </c>
      <c r="CJ12" s="218">
        <v>10</v>
      </c>
      <c r="CK12" s="200">
        <v>10</v>
      </c>
      <c r="CL12" s="200">
        <v>10</v>
      </c>
      <c r="CM12" s="200">
        <v>10</v>
      </c>
      <c r="CN12" s="200">
        <v>10</v>
      </c>
      <c r="CO12" s="200">
        <v>10</v>
      </c>
      <c r="CP12" s="200">
        <v>10</v>
      </c>
      <c r="CQ12" s="200">
        <v>10</v>
      </c>
      <c r="CR12" s="200">
        <v>10</v>
      </c>
      <c r="CT12" s="184"/>
    </row>
    <row r="13" spans="1:98" s="132" customFormat="1" ht="12.75">
      <c r="A13" s="85" t="s">
        <v>400</v>
      </c>
      <c r="B13" s="85" t="s">
        <v>401</v>
      </c>
      <c r="C13" s="85" t="s">
        <v>401</v>
      </c>
      <c r="D13" s="85" t="s">
        <v>433</v>
      </c>
      <c r="E13" s="85"/>
      <c r="F13" s="85" t="s">
        <v>434</v>
      </c>
      <c r="G13" s="85"/>
      <c r="H13" s="85" t="s">
        <v>405</v>
      </c>
      <c r="I13" s="85" t="s">
        <v>383</v>
      </c>
      <c r="J13" s="180">
        <v>67</v>
      </c>
      <c r="K13" s="200">
        <v>10</v>
      </c>
      <c r="L13" s="200">
        <v>10</v>
      </c>
      <c r="M13" s="200">
        <v>10</v>
      </c>
      <c r="N13" s="218">
        <v>10</v>
      </c>
      <c r="O13" s="200">
        <v>0</v>
      </c>
      <c r="P13" s="200">
        <v>0</v>
      </c>
      <c r="Q13" s="200">
        <v>0</v>
      </c>
      <c r="R13" s="218">
        <v>0</v>
      </c>
      <c r="S13" s="218" t="s">
        <v>347</v>
      </c>
      <c r="T13" s="218">
        <v>0</v>
      </c>
      <c r="U13" s="200">
        <v>5</v>
      </c>
      <c r="V13" s="200">
        <v>10</v>
      </c>
      <c r="W13" s="200">
        <v>10</v>
      </c>
      <c r="X13" s="200">
        <v>10</v>
      </c>
      <c r="Y13" s="200">
        <v>10</v>
      </c>
      <c r="Z13" s="218" t="s">
        <v>347</v>
      </c>
      <c r="AA13" s="200">
        <v>10</v>
      </c>
      <c r="AB13" s="200">
        <v>10</v>
      </c>
      <c r="AC13" s="218">
        <v>10</v>
      </c>
      <c r="AD13" s="200">
        <v>10</v>
      </c>
      <c r="AE13" s="200">
        <v>10</v>
      </c>
      <c r="AF13" s="200">
        <v>10</v>
      </c>
      <c r="AG13" s="200">
        <v>10</v>
      </c>
      <c r="AH13" s="200">
        <v>10</v>
      </c>
      <c r="AI13" s="200">
        <v>10</v>
      </c>
      <c r="AJ13" s="200">
        <v>10</v>
      </c>
      <c r="AK13" s="200">
        <v>10</v>
      </c>
      <c r="AL13" s="200" t="s">
        <v>347</v>
      </c>
      <c r="AM13" s="200">
        <v>10</v>
      </c>
      <c r="AN13" s="218">
        <v>0</v>
      </c>
      <c r="AO13" s="218">
        <v>0</v>
      </c>
      <c r="AP13" s="218">
        <v>0</v>
      </c>
      <c r="AQ13" s="218">
        <v>10</v>
      </c>
      <c r="AR13" s="218">
        <v>10</v>
      </c>
      <c r="AS13" s="218">
        <v>10</v>
      </c>
      <c r="AT13" s="218">
        <v>10</v>
      </c>
      <c r="AU13" s="218">
        <v>10</v>
      </c>
      <c r="AV13" s="218">
        <v>10</v>
      </c>
      <c r="AW13" s="200">
        <v>10</v>
      </c>
      <c r="AX13" s="218">
        <v>10</v>
      </c>
      <c r="AY13" s="218">
        <v>10</v>
      </c>
      <c r="AZ13" s="218">
        <v>10</v>
      </c>
      <c r="BA13" s="200" t="s">
        <v>347</v>
      </c>
      <c r="BB13" s="200" t="s">
        <v>347</v>
      </c>
      <c r="BC13" s="218" t="s">
        <v>347</v>
      </c>
      <c r="BD13" s="200" t="s">
        <v>347</v>
      </c>
      <c r="BE13" s="200" t="s">
        <v>347</v>
      </c>
      <c r="BF13" s="200" t="s">
        <v>347</v>
      </c>
      <c r="BG13" s="200" t="s">
        <v>347</v>
      </c>
      <c r="BH13" s="200" t="s">
        <v>347</v>
      </c>
      <c r="BI13" s="218" t="s">
        <v>347</v>
      </c>
      <c r="BJ13" s="200">
        <v>10</v>
      </c>
      <c r="BK13" s="200">
        <v>10</v>
      </c>
      <c r="BL13" s="200">
        <v>0</v>
      </c>
      <c r="BM13" s="200">
        <v>0</v>
      </c>
      <c r="BN13" s="200">
        <v>10</v>
      </c>
      <c r="BO13" s="200" t="s">
        <v>347</v>
      </c>
      <c r="BP13" s="200">
        <v>10</v>
      </c>
      <c r="BQ13" s="200" t="s">
        <v>347</v>
      </c>
      <c r="BR13" s="200">
        <v>10</v>
      </c>
      <c r="BS13" s="200">
        <v>10</v>
      </c>
      <c r="BT13" s="200">
        <v>0</v>
      </c>
      <c r="BU13" s="200">
        <v>0</v>
      </c>
      <c r="BV13" s="200">
        <v>0</v>
      </c>
      <c r="BW13" s="200">
        <v>10</v>
      </c>
      <c r="BX13" s="200">
        <v>10</v>
      </c>
      <c r="BY13" s="200">
        <v>0</v>
      </c>
      <c r="BZ13" s="200">
        <v>10</v>
      </c>
      <c r="CA13" s="200" t="s">
        <v>347</v>
      </c>
      <c r="CB13" s="200" t="s">
        <v>347</v>
      </c>
      <c r="CC13" s="200" t="s">
        <v>347</v>
      </c>
      <c r="CD13" s="200" t="s">
        <v>347</v>
      </c>
      <c r="CE13" s="200" t="s">
        <v>347</v>
      </c>
      <c r="CF13" s="200" t="s">
        <v>347</v>
      </c>
      <c r="CG13" s="218">
        <v>10</v>
      </c>
      <c r="CH13" s="218">
        <v>10</v>
      </c>
      <c r="CI13" s="218">
        <v>10</v>
      </c>
      <c r="CJ13" s="218">
        <v>10</v>
      </c>
      <c r="CK13" s="200">
        <v>10</v>
      </c>
      <c r="CL13" s="200">
        <v>10</v>
      </c>
      <c r="CM13" s="200">
        <v>10</v>
      </c>
      <c r="CN13" s="200">
        <v>10</v>
      </c>
      <c r="CO13" s="200" t="s">
        <v>347</v>
      </c>
      <c r="CP13" s="200" t="s">
        <v>347</v>
      </c>
      <c r="CQ13" s="200" t="s">
        <v>347</v>
      </c>
      <c r="CR13" s="200" t="s">
        <v>347</v>
      </c>
      <c r="CT13" s="184"/>
    </row>
    <row r="14" spans="1:98" s="132" customFormat="1" ht="12.75">
      <c r="A14" s="85" t="s">
        <v>400</v>
      </c>
      <c r="B14" s="85" t="s">
        <v>401</v>
      </c>
      <c r="C14" s="85" t="s">
        <v>437</v>
      </c>
      <c r="D14" s="85" t="s">
        <v>438</v>
      </c>
      <c r="E14" s="85"/>
      <c r="F14" s="85" t="s">
        <v>439</v>
      </c>
      <c r="G14" s="85"/>
      <c r="H14" s="85" t="s">
        <v>405</v>
      </c>
      <c r="I14" s="85" t="s">
        <v>383</v>
      </c>
      <c r="J14" s="180">
        <v>55</v>
      </c>
      <c r="K14" s="200">
        <v>10</v>
      </c>
      <c r="L14" s="200">
        <v>10</v>
      </c>
      <c r="M14" s="200">
        <v>10</v>
      </c>
      <c r="N14" s="218">
        <v>10</v>
      </c>
      <c r="O14" s="200">
        <v>10</v>
      </c>
      <c r="P14" s="200">
        <v>10</v>
      </c>
      <c r="Q14" s="200">
        <v>10</v>
      </c>
      <c r="R14" s="218">
        <v>10</v>
      </c>
      <c r="S14" s="218" t="s">
        <v>347</v>
      </c>
      <c r="T14" s="218" t="s">
        <v>347</v>
      </c>
      <c r="U14" s="200">
        <v>10</v>
      </c>
      <c r="V14" s="200">
        <v>10</v>
      </c>
      <c r="W14" s="200">
        <v>10</v>
      </c>
      <c r="X14" s="200">
        <v>10</v>
      </c>
      <c r="Y14" s="200">
        <v>10</v>
      </c>
      <c r="Z14" s="218" t="s">
        <v>347</v>
      </c>
      <c r="AA14" s="200">
        <v>10</v>
      </c>
      <c r="AB14" s="200">
        <v>10</v>
      </c>
      <c r="AC14" s="218">
        <v>10</v>
      </c>
      <c r="AD14" s="200">
        <v>10</v>
      </c>
      <c r="AE14" s="200">
        <v>10</v>
      </c>
      <c r="AF14" s="200">
        <v>10</v>
      </c>
      <c r="AG14" s="200" t="s">
        <v>347</v>
      </c>
      <c r="AH14" s="200" t="s">
        <v>347</v>
      </c>
      <c r="AI14" s="200">
        <v>10</v>
      </c>
      <c r="AJ14" s="200">
        <v>10</v>
      </c>
      <c r="AK14" s="200" t="s">
        <v>347</v>
      </c>
      <c r="AL14" s="200" t="s">
        <v>347</v>
      </c>
      <c r="AM14" s="200">
        <v>10</v>
      </c>
      <c r="AN14" s="218" t="s">
        <v>347</v>
      </c>
      <c r="AO14" s="218" t="s">
        <v>347</v>
      </c>
      <c r="AP14" s="218">
        <v>10</v>
      </c>
      <c r="AQ14" s="218" t="s">
        <v>347</v>
      </c>
      <c r="AR14" s="218" t="s">
        <v>347</v>
      </c>
      <c r="AS14" s="218">
        <v>10</v>
      </c>
      <c r="AT14" s="218" t="s">
        <v>347</v>
      </c>
      <c r="AU14" s="218" t="s">
        <v>347</v>
      </c>
      <c r="AV14" s="218">
        <v>10</v>
      </c>
      <c r="AW14" s="200">
        <v>10</v>
      </c>
      <c r="AX14" s="218" t="s">
        <v>347</v>
      </c>
      <c r="AY14" s="218" t="s">
        <v>347</v>
      </c>
      <c r="AZ14" s="218">
        <v>10</v>
      </c>
      <c r="BA14" s="200" t="s">
        <v>347</v>
      </c>
      <c r="BB14" s="200" t="s">
        <v>347</v>
      </c>
      <c r="BC14" s="218" t="s">
        <v>347</v>
      </c>
      <c r="BD14" s="200" t="s">
        <v>347</v>
      </c>
      <c r="BE14" s="200" t="s">
        <v>347</v>
      </c>
      <c r="BF14" s="200" t="s">
        <v>347</v>
      </c>
      <c r="BG14" s="200" t="s">
        <v>347</v>
      </c>
      <c r="BH14" s="200" t="s">
        <v>347</v>
      </c>
      <c r="BI14" s="218" t="s">
        <v>347</v>
      </c>
      <c r="BJ14" s="200">
        <v>10</v>
      </c>
      <c r="BK14" s="200">
        <v>10</v>
      </c>
      <c r="BL14" s="200">
        <v>10</v>
      </c>
      <c r="BM14" s="200">
        <v>0</v>
      </c>
      <c r="BN14" s="200">
        <v>10</v>
      </c>
      <c r="BO14" s="200" t="s">
        <v>347</v>
      </c>
      <c r="BP14" s="200">
        <v>10</v>
      </c>
      <c r="BQ14" s="200" t="s">
        <v>347</v>
      </c>
      <c r="BR14" s="200" t="s">
        <v>347</v>
      </c>
      <c r="BS14" s="200">
        <v>10</v>
      </c>
      <c r="BT14" s="200">
        <v>10</v>
      </c>
      <c r="BU14" s="200">
        <v>0</v>
      </c>
      <c r="BV14" s="200">
        <v>10</v>
      </c>
      <c r="BW14" s="200">
        <v>10</v>
      </c>
      <c r="BX14" s="200">
        <v>10</v>
      </c>
      <c r="BY14" s="200">
        <v>10</v>
      </c>
      <c r="BZ14" s="200">
        <v>10</v>
      </c>
      <c r="CA14" s="200" t="s">
        <v>347</v>
      </c>
      <c r="CB14" s="200" t="s">
        <v>347</v>
      </c>
      <c r="CC14" s="200" t="s">
        <v>347</v>
      </c>
      <c r="CD14" s="200" t="s">
        <v>347</v>
      </c>
      <c r="CE14" s="200" t="s">
        <v>347</v>
      </c>
      <c r="CF14" s="200" t="s">
        <v>347</v>
      </c>
      <c r="CG14" s="218">
        <v>10</v>
      </c>
      <c r="CH14" s="218">
        <v>10</v>
      </c>
      <c r="CI14" s="218">
        <v>10</v>
      </c>
      <c r="CJ14" s="218">
        <v>10</v>
      </c>
      <c r="CK14" s="200" t="s">
        <v>347</v>
      </c>
      <c r="CL14" s="200" t="s">
        <v>347</v>
      </c>
      <c r="CM14" s="200" t="s">
        <v>347</v>
      </c>
      <c r="CN14" s="200" t="s">
        <v>347</v>
      </c>
      <c r="CO14" s="200" t="s">
        <v>347</v>
      </c>
      <c r="CP14" s="200" t="s">
        <v>347</v>
      </c>
      <c r="CQ14" s="200" t="s">
        <v>347</v>
      </c>
      <c r="CR14" s="200" t="s">
        <v>347</v>
      </c>
      <c r="CT14" s="184"/>
    </row>
    <row r="15" spans="1:98" s="132" customFormat="1" ht="12.75">
      <c r="A15" s="85" t="s">
        <v>400</v>
      </c>
      <c r="B15" s="85" t="s">
        <v>401</v>
      </c>
      <c r="C15" s="85" t="s">
        <v>437</v>
      </c>
      <c r="D15" s="85" t="s">
        <v>442</v>
      </c>
      <c r="E15" s="85"/>
      <c r="F15" s="85" t="s">
        <v>443</v>
      </c>
      <c r="G15" s="85"/>
      <c r="H15" s="85" t="s">
        <v>405</v>
      </c>
      <c r="I15" s="85" t="s">
        <v>272</v>
      </c>
      <c r="J15" s="180">
        <v>162</v>
      </c>
      <c r="K15" s="200" t="s">
        <v>347</v>
      </c>
      <c r="L15" s="200">
        <v>10</v>
      </c>
      <c r="M15" s="200">
        <v>10</v>
      </c>
      <c r="N15" s="218">
        <v>10</v>
      </c>
      <c r="O15" s="200" t="s">
        <v>347</v>
      </c>
      <c r="P15" s="200">
        <v>0</v>
      </c>
      <c r="Q15" s="200">
        <v>0</v>
      </c>
      <c r="R15" s="218">
        <v>0</v>
      </c>
      <c r="S15" s="218" t="s">
        <v>347</v>
      </c>
      <c r="T15" s="218">
        <v>0</v>
      </c>
      <c r="U15" s="200">
        <v>5</v>
      </c>
      <c r="V15" s="200">
        <v>10</v>
      </c>
      <c r="W15" s="200">
        <v>10</v>
      </c>
      <c r="X15" s="200">
        <v>10</v>
      </c>
      <c r="Y15" s="200">
        <v>10</v>
      </c>
      <c r="Z15" s="218" t="s">
        <v>347</v>
      </c>
      <c r="AA15" s="200">
        <v>10</v>
      </c>
      <c r="AB15" s="200">
        <v>10</v>
      </c>
      <c r="AC15" s="218">
        <v>10</v>
      </c>
      <c r="AD15" s="200" t="s">
        <v>347</v>
      </c>
      <c r="AE15" s="200">
        <v>10</v>
      </c>
      <c r="AF15" s="200">
        <v>10</v>
      </c>
      <c r="AG15" s="200">
        <v>10</v>
      </c>
      <c r="AH15" s="200">
        <v>10</v>
      </c>
      <c r="AI15" s="200">
        <v>0</v>
      </c>
      <c r="AJ15" s="200">
        <v>10</v>
      </c>
      <c r="AK15" s="200">
        <v>10</v>
      </c>
      <c r="AL15" s="200">
        <v>10</v>
      </c>
      <c r="AM15" s="200">
        <v>10</v>
      </c>
      <c r="AN15" s="218">
        <v>0</v>
      </c>
      <c r="AO15" s="218">
        <v>0</v>
      </c>
      <c r="AP15" s="218">
        <v>0</v>
      </c>
      <c r="AQ15" s="218">
        <v>10</v>
      </c>
      <c r="AR15" s="218">
        <v>10</v>
      </c>
      <c r="AS15" s="218">
        <v>10</v>
      </c>
      <c r="AT15" s="218">
        <v>6</v>
      </c>
      <c r="AU15" s="218">
        <v>6</v>
      </c>
      <c r="AV15" s="218">
        <v>5</v>
      </c>
      <c r="AW15" s="200">
        <v>0</v>
      </c>
      <c r="AX15" s="218">
        <v>10</v>
      </c>
      <c r="AY15" s="218">
        <v>10</v>
      </c>
      <c r="AZ15" s="218">
        <v>10</v>
      </c>
      <c r="BA15" s="200" t="s">
        <v>347</v>
      </c>
      <c r="BB15" s="200" t="s">
        <v>347</v>
      </c>
      <c r="BC15" s="218">
        <v>10</v>
      </c>
      <c r="BD15" s="200">
        <v>10</v>
      </c>
      <c r="BE15" s="200">
        <v>10</v>
      </c>
      <c r="BF15" s="200">
        <v>10</v>
      </c>
      <c r="BG15" s="200">
        <v>10</v>
      </c>
      <c r="BH15" s="200" t="s">
        <v>347</v>
      </c>
      <c r="BI15" s="218" t="s">
        <v>347</v>
      </c>
      <c r="BJ15" s="200">
        <v>10</v>
      </c>
      <c r="BK15" s="200">
        <v>10</v>
      </c>
      <c r="BL15" s="200">
        <v>10</v>
      </c>
      <c r="BM15" s="200">
        <v>0</v>
      </c>
      <c r="BN15" s="200">
        <v>10</v>
      </c>
      <c r="BO15" s="200">
        <v>10</v>
      </c>
      <c r="BP15" s="200" t="s">
        <v>347</v>
      </c>
      <c r="BQ15" s="200">
        <v>0</v>
      </c>
      <c r="BR15" s="200">
        <v>10</v>
      </c>
      <c r="BS15" s="200">
        <v>0</v>
      </c>
      <c r="BT15" s="200">
        <v>0</v>
      </c>
      <c r="BU15" s="200">
        <v>10</v>
      </c>
      <c r="BV15" s="200">
        <v>5</v>
      </c>
      <c r="BW15" s="200">
        <v>10</v>
      </c>
      <c r="BX15" s="200">
        <v>0</v>
      </c>
      <c r="BY15" s="200">
        <v>0</v>
      </c>
      <c r="BZ15" s="200">
        <v>10</v>
      </c>
      <c r="CA15" s="200">
        <v>10</v>
      </c>
      <c r="CB15" s="200">
        <v>10</v>
      </c>
      <c r="CC15" s="200">
        <v>10</v>
      </c>
      <c r="CD15" s="200">
        <v>10</v>
      </c>
      <c r="CE15" s="200">
        <v>10</v>
      </c>
      <c r="CF15" s="200">
        <v>0</v>
      </c>
      <c r="CG15" s="218">
        <v>10</v>
      </c>
      <c r="CH15" s="218">
        <v>10</v>
      </c>
      <c r="CI15" s="218">
        <v>10</v>
      </c>
      <c r="CJ15" s="218">
        <v>0</v>
      </c>
      <c r="CK15" s="200">
        <v>10</v>
      </c>
      <c r="CL15" s="200">
        <v>10</v>
      </c>
      <c r="CM15" s="200">
        <v>10</v>
      </c>
      <c r="CN15" s="200">
        <v>0</v>
      </c>
      <c r="CO15" s="200">
        <v>10</v>
      </c>
      <c r="CP15" s="200">
        <v>10</v>
      </c>
      <c r="CQ15" s="200">
        <v>10</v>
      </c>
      <c r="CR15" s="200">
        <v>0</v>
      </c>
      <c r="CT15" s="184"/>
    </row>
    <row r="16" spans="1:98" s="132" customFormat="1" ht="12.75">
      <c r="A16" s="85" t="s">
        <v>400</v>
      </c>
      <c r="B16" s="85" t="s">
        <v>401</v>
      </c>
      <c r="C16" s="85" t="s">
        <v>445</v>
      </c>
      <c r="D16" s="85" t="s">
        <v>446</v>
      </c>
      <c r="E16" s="85"/>
      <c r="F16" s="85" t="s">
        <v>447</v>
      </c>
      <c r="G16" s="85"/>
      <c r="H16" s="85" t="s">
        <v>405</v>
      </c>
      <c r="I16" s="85" t="s">
        <v>383</v>
      </c>
      <c r="J16" s="180">
        <v>30</v>
      </c>
      <c r="K16" s="200">
        <v>10</v>
      </c>
      <c r="L16" s="200">
        <v>10</v>
      </c>
      <c r="M16" s="200">
        <v>10</v>
      </c>
      <c r="N16" s="218" t="s">
        <v>347</v>
      </c>
      <c r="O16" s="200">
        <v>0</v>
      </c>
      <c r="P16" s="200">
        <v>0</v>
      </c>
      <c r="Q16" s="200">
        <v>0</v>
      </c>
      <c r="R16" s="218" t="s">
        <v>347</v>
      </c>
      <c r="S16" s="218" t="s">
        <v>347</v>
      </c>
      <c r="T16" s="218">
        <v>0</v>
      </c>
      <c r="U16" s="200">
        <v>10</v>
      </c>
      <c r="V16" s="200">
        <v>10</v>
      </c>
      <c r="W16" s="200">
        <v>10</v>
      </c>
      <c r="X16" s="200">
        <v>10</v>
      </c>
      <c r="Y16" s="200">
        <v>10</v>
      </c>
      <c r="Z16" s="218" t="s">
        <v>347</v>
      </c>
      <c r="AA16" s="200">
        <v>10</v>
      </c>
      <c r="AB16" s="200">
        <v>10</v>
      </c>
      <c r="AC16" s="218">
        <v>10</v>
      </c>
      <c r="AD16" s="200">
        <v>10</v>
      </c>
      <c r="AE16" s="200">
        <v>10</v>
      </c>
      <c r="AF16" s="200">
        <v>10</v>
      </c>
      <c r="AG16" s="200" t="s">
        <v>347</v>
      </c>
      <c r="AH16" s="200" t="s">
        <v>347</v>
      </c>
      <c r="AI16" s="200">
        <v>10</v>
      </c>
      <c r="AJ16" s="200">
        <v>10</v>
      </c>
      <c r="AK16" s="200" t="s">
        <v>347</v>
      </c>
      <c r="AL16" s="200" t="s">
        <v>347</v>
      </c>
      <c r="AM16" s="200">
        <v>10</v>
      </c>
      <c r="AN16" s="218" t="s">
        <v>347</v>
      </c>
      <c r="AO16" s="218" t="s">
        <v>347</v>
      </c>
      <c r="AP16" s="218">
        <v>2</v>
      </c>
      <c r="AQ16" s="218" t="s">
        <v>347</v>
      </c>
      <c r="AR16" s="218" t="s">
        <v>347</v>
      </c>
      <c r="AS16" s="218">
        <v>1</v>
      </c>
      <c r="AT16" s="218" t="s">
        <v>347</v>
      </c>
      <c r="AU16" s="218" t="s">
        <v>347</v>
      </c>
      <c r="AV16" s="218">
        <v>10</v>
      </c>
      <c r="AW16" s="200">
        <v>0</v>
      </c>
      <c r="AX16" s="218" t="s">
        <v>347</v>
      </c>
      <c r="AY16" s="218" t="s">
        <v>347</v>
      </c>
      <c r="AZ16" s="218">
        <v>10</v>
      </c>
      <c r="BA16" s="200" t="s">
        <v>347</v>
      </c>
      <c r="BB16" s="200" t="s">
        <v>347</v>
      </c>
      <c r="BC16" s="218" t="s">
        <v>347</v>
      </c>
      <c r="BD16" s="200" t="s">
        <v>347</v>
      </c>
      <c r="BE16" s="200" t="s">
        <v>347</v>
      </c>
      <c r="BF16" s="200" t="s">
        <v>347</v>
      </c>
      <c r="BG16" s="200" t="s">
        <v>347</v>
      </c>
      <c r="BH16" s="200" t="s">
        <v>347</v>
      </c>
      <c r="BI16" s="218" t="s">
        <v>347</v>
      </c>
      <c r="BJ16" s="200">
        <v>10</v>
      </c>
      <c r="BK16" s="200">
        <v>10</v>
      </c>
      <c r="BL16" s="200">
        <v>10</v>
      </c>
      <c r="BM16" s="200">
        <v>0</v>
      </c>
      <c r="BN16" s="200">
        <v>10</v>
      </c>
      <c r="BO16" s="200" t="s">
        <v>347</v>
      </c>
      <c r="BP16" s="200">
        <v>10</v>
      </c>
      <c r="BQ16" s="200" t="s">
        <v>347</v>
      </c>
      <c r="BR16" s="200" t="s">
        <v>347</v>
      </c>
      <c r="BS16" s="200">
        <v>10</v>
      </c>
      <c r="BT16" s="200">
        <v>10</v>
      </c>
      <c r="BU16" s="200">
        <v>0</v>
      </c>
      <c r="BV16" s="200">
        <v>10</v>
      </c>
      <c r="BW16" s="200">
        <v>10</v>
      </c>
      <c r="BX16" s="200">
        <v>10</v>
      </c>
      <c r="BY16" s="200">
        <v>10</v>
      </c>
      <c r="BZ16" s="200">
        <v>10</v>
      </c>
      <c r="CA16" s="200" t="s">
        <v>347</v>
      </c>
      <c r="CB16" s="200" t="s">
        <v>347</v>
      </c>
      <c r="CC16" s="200" t="s">
        <v>347</v>
      </c>
      <c r="CD16" s="200" t="s">
        <v>347</v>
      </c>
      <c r="CE16" s="200" t="s">
        <v>347</v>
      </c>
      <c r="CF16" s="200" t="s">
        <v>347</v>
      </c>
      <c r="CG16" s="218" t="s">
        <v>347</v>
      </c>
      <c r="CH16" s="218" t="s">
        <v>347</v>
      </c>
      <c r="CI16" s="218" t="s">
        <v>347</v>
      </c>
      <c r="CJ16" s="218" t="s">
        <v>347</v>
      </c>
      <c r="CK16" s="200" t="s">
        <v>347</v>
      </c>
      <c r="CL16" s="200" t="s">
        <v>347</v>
      </c>
      <c r="CM16" s="200" t="s">
        <v>347</v>
      </c>
      <c r="CN16" s="200" t="s">
        <v>347</v>
      </c>
      <c r="CO16" s="200" t="s">
        <v>347</v>
      </c>
      <c r="CP16" s="200" t="s">
        <v>347</v>
      </c>
      <c r="CQ16" s="200" t="s">
        <v>347</v>
      </c>
      <c r="CR16" s="200" t="s">
        <v>347</v>
      </c>
      <c r="CT16" s="184"/>
    </row>
    <row r="17" spans="1:98" s="132" customFormat="1" ht="12.75">
      <c r="A17" s="85" t="s">
        <v>400</v>
      </c>
      <c r="B17" s="85" t="s">
        <v>451</v>
      </c>
      <c r="C17" s="85" t="s">
        <v>452</v>
      </c>
      <c r="D17" s="85" t="s">
        <v>453</v>
      </c>
      <c r="E17" s="85"/>
      <c r="F17" s="85" t="s">
        <v>454</v>
      </c>
      <c r="G17" s="85"/>
      <c r="H17" s="85" t="s">
        <v>455</v>
      </c>
      <c r="I17" s="85" t="s">
        <v>272</v>
      </c>
      <c r="J17" s="180">
        <v>58</v>
      </c>
      <c r="K17" s="200">
        <v>10</v>
      </c>
      <c r="L17" s="200" t="s">
        <v>347</v>
      </c>
      <c r="M17" s="200">
        <v>10</v>
      </c>
      <c r="N17" s="218">
        <v>10</v>
      </c>
      <c r="O17" s="200">
        <v>0</v>
      </c>
      <c r="P17" s="200" t="s">
        <v>347</v>
      </c>
      <c r="Q17" s="200">
        <v>0</v>
      </c>
      <c r="R17" s="218">
        <v>0</v>
      </c>
      <c r="S17" s="218" t="s">
        <v>347</v>
      </c>
      <c r="T17" s="218">
        <v>0</v>
      </c>
      <c r="U17" s="200">
        <v>5</v>
      </c>
      <c r="V17" s="200">
        <v>10</v>
      </c>
      <c r="W17" s="200">
        <v>10</v>
      </c>
      <c r="X17" s="200">
        <v>0</v>
      </c>
      <c r="Y17" s="200">
        <v>10</v>
      </c>
      <c r="Z17" s="218" t="s">
        <v>347</v>
      </c>
      <c r="AA17" s="200">
        <v>10</v>
      </c>
      <c r="AB17" s="200">
        <v>10</v>
      </c>
      <c r="AC17" s="218">
        <v>10</v>
      </c>
      <c r="AD17" s="200">
        <v>10</v>
      </c>
      <c r="AE17" s="200" t="s">
        <v>347</v>
      </c>
      <c r="AF17" s="200">
        <v>10</v>
      </c>
      <c r="AG17" s="200">
        <v>10</v>
      </c>
      <c r="AH17" s="200" t="s">
        <v>347</v>
      </c>
      <c r="AI17" s="200">
        <v>10</v>
      </c>
      <c r="AJ17" s="200">
        <v>0</v>
      </c>
      <c r="AK17" s="200" t="s">
        <v>347</v>
      </c>
      <c r="AL17" s="200" t="s">
        <v>347</v>
      </c>
      <c r="AM17" s="200">
        <v>10</v>
      </c>
      <c r="AN17" s="218">
        <v>0</v>
      </c>
      <c r="AO17" s="218" t="s">
        <v>347</v>
      </c>
      <c r="AP17" s="218">
        <v>0</v>
      </c>
      <c r="AQ17" s="218">
        <v>10</v>
      </c>
      <c r="AR17" s="218" t="s">
        <v>347</v>
      </c>
      <c r="AS17" s="218">
        <v>10</v>
      </c>
      <c r="AT17" s="218">
        <v>10</v>
      </c>
      <c r="AU17" s="218" t="s">
        <v>347</v>
      </c>
      <c r="AV17" s="218">
        <v>8</v>
      </c>
      <c r="AW17" s="200">
        <v>0</v>
      </c>
      <c r="AX17" s="218">
        <v>10</v>
      </c>
      <c r="AY17" s="218" t="s">
        <v>347</v>
      </c>
      <c r="AZ17" s="218">
        <v>10</v>
      </c>
      <c r="BA17" s="200" t="s">
        <v>347</v>
      </c>
      <c r="BB17" s="200" t="s">
        <v>347</v>
      </c>
      <c r="BC17" s="218" t="s">
        <v>347</v>
      </c>
      <c r="BD17" s="200" t="s">
        <v>347</v>
      </c>
      <c r="BE17" s="200" t="s">
        <v>347</v>
      </c>
      <c r="BF17" s="200" t="s">
        <v>347</v>
      </c>
      <c r="BG17" s="200" t="s">
        <v>347</v>
      </c>
      <c r="BH17" s="200" t="s">
        <v>347</v>
      </c>
      <c r="BI17" s="218" t="s">
        <v>347</v>
      </c>
      <c r="BJ17" s="200">
        <v>10</v>
      </c>
      <c r="BK17" s="200">
        <v>10</v>
      </c>
      <c r="BL17" s="200">
        <v>0</v>
      </c>
      <c r="BM17" s="200">
        <v>0</v>
      </c>
      <c r="BN17" s="200">
        <v>10</v>
      </c>
      <c r="BO17" s="200">
        <v>0</v>
      </c>
      <c r="BP17" s="200">
        <v>0</v>
      </c>
      <c r="BQ17" s="200">
        <v>0</v>
      </c>
      <c r="BR17" s="200">
        <v>10</v>
      </c>
      <c r="BS17" s="200">
        <v>10</v>
      </c>
      <c r="BT17" s="200">
        <v>10</v>
      </c>
      <c r="BU17" s="200">
        <v>10</v>
      </c>
      <c r="BV17" s="200">
        <v>5</v>
      </c>
      <c r="BW17" s="200">
        <v>5</v>
      </c>
      <c r="BX17" s="200">
        <v>10</v>
      </c>
      <c r="BY17" s="200">
        <v>0</v>
      </c>
      <c r="BZ17" s="200">
        <v>0</v>
      </c>
      <c r="CA17" s="200">
        <v>10</v>
      </c>
      <c r="CB17" s="200">
        <v>10</v>
      </c>
      <c r="CC17" s="200">
        <v>0</v>
      </c>
      <c r="CD17" s="200">
        <v>0</v>
      </c>
      <c r="CE17" s="200">
        <v>0</v>
      </c>
      <c r="CF17" s="200">
        <v>0</v>
      </c>
      <c r="CG17" s="218">
        <v>10</v>
      </c>
      <c r="CH17" s="218">
        <v>10</v>
      </c>
      <c r="CI17" s="218">
        <v>0</v>
      </c>
      <c r="CJ17" s="218">
        <v>10</v>
      </c>
      <c r="CK17" s="200" t="s">
        <v>347</v>
      </c>
      <c r="CL17" s="200" t="s">
        <v>347</v>
      </c>
      <c r="CM17" s="200" t="s">
        <v>347</v>
      </c>
      <c r="CN17" s="200" t="s">
        <v>347</v>
      </c>
      <c r="CO17" s="200" t="s">
        <v>347</v>
      </c>
      <c r="CP17" s="200" t="s">
        <v>347</v>
      </c>
      <c r="CQ17" s="200" t="s">
        <v>347</v>
      </c>
      <c r="CR17" s="200" t="s">
        <v>347</v>
      </c>
      <c r="CT17" s="184"/>
    </row>
    <row r="18" spans="1:98" s="132" customFormat="1" ht="12.75">
      <c r="A18" s="85" t="s">
        <v>400</v>
      </c>
      <c r="B18" s="85" t="s">
        <v>451</v>
      </c>
      <c r="C18" s="85" t="s">
        <v>451</v>
      </c>
      <c r="D18" s="85" t="s">
        <v>459</v>
      </c>
      <c r="E18" s="85"/>
      <c r="F18" s="85" t="s">
        <v>460</v>
      </c>
      <c r="G18" s="85"/>
      <c r="H18" s="85" t="s">
        <v>455</v>
      </c>
      <c r="I18" s="85" t="s">
        <v>272</v>
      </c>
      <c r="J18" s="180">
        <v>402</v>
      </c>
      <c r="K18" s="200">
        <v>10</v>
      </c>
      <c r="L18" s="200">
        <v>10</v>
      </c>
      <c r="M18" s="200">
        <v>10</v>
      </c>
      <c r="N18" s="218">
        <v>10</v>
      </c>
      <c r="O18" s="200">
        <v>0</v>
      </c>
      <c r="P18" s="200">
        <v>0</v>
      </c>
      <c r="Q18" s="200">
        <v>0</v>
      </c>
      <c r="R18" s="218">
        <v>0</v>
      </c>
      <c r="S18" s="218" t="s">
        <v>347</v>
      </c>
      <c r="T18" s="218">
        <v>0</v>
      </c>
      <c r="U18" s="200">
        <v>10</v>
      </c>
      <c r="V18" s="200">
        <v>10</v>
      </c>
      <c r="W18" s="200">
        <v>10</v>
      </c>
      <c r="X18" s="200">
        <v>10</v>
      </c>
      <c r="Y18" s="200">
        <v>10</v>
      </c>
      <c r="Z18" s="218" t="s">
        <v>347</v>
      </c>
      <c r="AA18" s="200">
        <v>10</v>
      </c>
      <c r="AB18" s="200">
        <v>10</v>
      </c>
      <c r="AC18" s="218">
        <v>10</v>
      </c>
      <c r="AD18" s="200">
        <v>10</v>
      </c>
      <c r="AE18" s="200">
        <v>10</v>
      </c>
      <c r="AF18" s="200">
        <v>10</v>
      </c>
      <c r="AG18" s="200">
        <v>10</v>
      </c>
      <c r="AH18" s="200">
        <v>10</v>
      </c>
      <c r="AI18" s="200">
        <v>10</v>
      </c>
      <c r="AJ18" s="200">
        <v>10</v>
      </c>
      <c r="AK18" s="200">
        <v>10</v>
      </c>
      <c r="AL18" s="200">
        <v>10</v>
      </c>
      <c r="AM18" s="200">
        <v>10</v>
      </c>
      <c r="AN18" s="218">
        <v>0</v>
      </c>
      <c r="AO18" s="218">
        <v>0</v>
      </c>
      <c r="AP18" s="218">
        <v>10</v>
      </c>
      <c r="AQ18" s="218">
        <v>0</v>
      </c>
      <c r="AR18" s="218">
        <v>1</v>
      </c>
      <c r="AS18" s="218">
        <v>10</v>
      </c>
      <c r="AT18" s="218">
        <v>3</v>
      </c>
      <c r="AU18" s="218">
        <v>3</v>
      </c>
      <c r="AV18" s="218">
        <v>10</v>
      </c>
      <c r="AW18" s="200">
        <v>0</v>
      </c>
      <c r="AX18" s="218">
        <v>10</v>
      </c>
      <c r="AY18" s="218">
        <v>10</v>
      </c>
      <c r="AZ18" s="218">
        <v>10</v>
      </c>
      <c r="BA18" s="200" t="s">
        <v>347</v>
      </c>
      <c r="BB18" s="200" t="s">
        <v>347</v>
      </c>
      <c r="BC18" s="218">
        <v>10</v>
      </c>
      <c r="BD18" s="200">
        <v>10</v>
      </c>
      <c r="BE18" s="200">
        <v>10</v>
      </c>
      <c r="BF18" s="200">
        <v>10</v>
      </c>
      <c r="BG18" s="200">
        <v>10</v>
      </c>
      <c r="BH18" s="200" t="s">
        <v>347</v>
      </c>
      <c r="BI18" s="218" t="s">
        <v>347</v>
      </c>
      <c r="BJ18" s="200">
        <v>10</v>
      </c>
      <c r="BK18" s="200">
        <v>10</v>
      </c>
      <c r="BL18" s="200">
        <v>10</v>
      </c>
      <c r="BM18" s="200">
        <v>10</v>
      </c>
      <c r="BN18" s="200">
        <v>10</v>
      </c>
      <c r="BO18" s="200">
        <v>10</v>
      </c>
      <c r="BP18" s="200">
        <v>0</v>
      </c>
      <c r="BQ18" s="200">
        <v>0</v>
      </c>
      <c r="BR18" s="200">
        <v>10</v>
      </c>
      <c r="BS18" s="200">
        <v>10</v>
      </c>
      <c r="BT18" s="200">
        <v>10</v>
      </c>
      <c r="BU18" s="200">
        <v>10</v>
      </c>
      <c r="BV18" s="200">
        <v>5</v>
      </c>
      <c r="BW18" s="200">
        <v>10</v>
      </c>
      <c r="BX18" s="200">
        <v>10</v>
      </c>
      <c r="BY18" s="200">
        <v>0</v>
      </c>
      <c r="BZ18" s="200">
        <v>0</v>
      </c>
      <c r="CA18" s="200">
        <v>10</v>
      </c>
      <c r="CB18" s="200">
        <v>10</v>
      </c>
      <c r="CC18" s="200">
        <v>10</v>
      </c>
      <c r="CD18" s="200">
        <v>10</v>
      </c>
      <c r="CE18" s="200">
        <v>0</v>
      </c>
      <c r="CF18" s="200">
        <v>0</v>
      </c>
      <c r="CG18" s="218">
        <v>10</v>
      </c>
      <c r="CH18" s="218">
        <v>10</v>
      </c>
      <c r="CI18" s="218">
        <v>10</v>
      </c>
      <c r="CJ18" s="218">
        <v>10</v>
      </c>
      <c r="CK18" s="200">
        <v>10</v>
      </c>
      <c r="CL18" s="200">
        <v>10</v>
      </c>
      <c r="CM18" s="200">
        <v>10</v>
      </c>
      <c r="CN18" s="200">
        <v>10</v>
      </c>
      <c r="CO18" s="200">
        <v>10</v>
      </c>
      <c r="CP18" s="200">
        <v>10</v>
      </c>
      <c r="CQ18" s="200">
        <v>0</v>
      </c>
      <c r="CR18" s="200">
        <v>10</v>
      </c>
      <c r="CT18" s="184"/>
    </row>
    <row r="19" spans="1:98" s="132" customFormat="1" ht="12.75">
      <c r="A19" s="85" t="s">
        <v>400</v>
      </c>
      <c r="B19" s="85" t="s">
        <v>451</v>
      </c>
      <c r="C19" s="85" t="s">
        <v>451</v>
      </c>
      <c r="D19" s="85" t="s">
        <v>462</v>
      </c>
      <c r="E19" s="85"/>
      <c r="F19" s="85" t="s">
        <v>463</v>
      </c>
      <c r="G19" s="85"/>
      <c r="H19" s="85" t="s">
        <v>455</v>
      </c>
      <c r="I19" s="85" t="s">
        <v>383</v>
      </c>
      <c r="J19" s="180">
        <v>111</v>
      </c>
      <c r="K19" s="200">
        <v>10</v>
      </c>
      <c r="L19" s="200" t="s">
        <v>347</v>
      </c>
      <c r="M19" s="200">
        <v>10</v>
      </c>
      <c r="N19" s="218">
        <v>10</v>
      </c>
      <c r="O19" s="200">
        <v>0</v>
      </c>
      <c r="P19" s="200" t="s">
        <v>347</v>
      </c>
      <c r="Q19" s="200">
        <v>0</v>
      </c>
      <c r="R19" s="218">
        <v>0</v>
      </c>
      <c r="S19" s="218" t="s">
        <v>347</v>
      </c>
      <c r="T19" s="218">
        <v>0</v>
      </c>
      <c r="U19" s="200">
        <v>5</v>
      </c>
      <c r="V19" s="200">
        <v>10</v>
      </c>
      <c r="W19" s="200">
        <v>10</v>
      </c>
      <c r="X19" s="200">
        <v>0</v>
      </c>
      <c r="Y19" s="200">
        <v>10</v>
      </c>
      <c r="Z19" s="218" t="s">
        <v>347</v>
      </c>
      <c r="AA19" s="200">
        <v>10</v>
      </c>
      <c r="AB19" s="200">
        <v>10</v>
      </c>
      <c r="AC19" s="218" t="s">
        <v>347</v>
      </c>
      <c r="AD19" s="200">
        <v>10</v>
      </c>
      <c r="AE19" s="200" t="s">
        <v>347</v>
      </c>
      <c r="AF19" s="200">
        <v>10</v>
      </c>
      <c r="AG19" s="200">
        <v>10</v>
      </c>
      <c r="AH19" s="200" t="s">
        <v>347</v>
      </c>
      <c r="AI19" s="200">
        <v>10</v>
      </c>
      <c r="AJ19" s="200">
        <v>10</v>
      </c>
      <c r="AK19" s="200" t="s">
        <v>347</v>
      </c>
      <c r="AL19" s="200" t="s">
        <v>347</v>
      </c>
      <c r="AM19" s="200">
        <v>10</v>
      </c>
      <c r="AN19" s="218">
        <v>3</v>
      </c>
      <c r="AO19" s="218" t="s">
        <v>347</v>
      </c>
      <c r="AP19" s="218">
        <v>3</v>
      </c>
      <c r="AQ19" s="218">
        <v>0</v>
      </c>
      <c r="AR19" s="218" t="s">
        <v>347</v>
      </c>
      <c r="AS19" s="218">
        <v>10</v>
      </c>
      <c r="AT19" s="218">
        <v>6</v>
      </c>
      <c r="AU19" s="218" t="s">
        <v>347</v>
      </c>
      <c r="AV19" s="218">
        <v>7</v>
      </c>
      <c r="AW19" s="200">
        <v>10</v>
      </c>
      <c r="AX19" s="218">
        <v>10</v>
      </c>
      <c r="AY19" s="218" t="s">
        <v>347</v>
      </c>
      <c r="AZ19" s="218">
        <v>10</v>
      </c>
      <c r="BA19" s="200" t="s">
        <v>347</v>
      </c>
      <c r="BB19" s="200" t="s">
        <v>347</v>
      </c>
      <c r="BC19" s="218" t="s">
        <v>347</v>
      </c>
      <c r="BD19" s="200" t="s">
        <v>347</v>
      </c>
      <c r="BE19" s="200" t="s">
        <v>347</v>
      </c>
      <c r="BF19" s="200" t="s">
        <v>347</v>
      </c>
      <c r="BG19" s="200" t="s">
        <v>347</v>
      </c>
      <c r="BH19" s="200" t="s">
        <v>347</v>
      </c>
      <c r="BI19" s="218" t="s">
        <v>347</v>
      </c>
      <c r="BJ19" s="200">
        <v>10</v>
      </c>
      <c r="BK19" s="200">
        <v>10</v>
      </c>
      <c r="BL19" s="200">
        <v>0</v>
      </c>
      <c r="BM19" s="200">
        <v>0</v>
      </c>
      <c r="BN19" s="200">
        <v>10</v>
      </c>
      <c r="BO19" s="200" t="s">
        <v>347</v>
      </c>
      <c r="BP19" s="200">
        <v>10</v>
      </c>
      <c r="BQ19" s="200" t="s">
        <v>347</v>
      </c>
      <c r="BR19" s="200">
        <v>10</v>
      </c>
      <c r="BS19" s="200">
        <v>10</v>
      </c>
      <c r="BT19" s="200">
        <v>0</v>
      </c>
      <c r="BU19" s="200">
        <v>0</v>
      </c>
      <c r="BV19" s="200">
        <v>10</v>
      </c>
      <c r="BW19" s="200">
        <v>10</v>
      </c>
      <c r="BX19" s="200">
        <v>10</v>
      </c>
      <c r="BY19" s="200">
        <v>0</v>
      </c>
      <c r="BZ19" s="200">
        <v>0</v>
      </c>
      <c r="CA19" s="200" t="s">
        <v>347</v>
      </c>
      <c r="CB19" s="200" t="s">
        <v>347</v>
      </c>
      <c r="CC19" s="200" t="s">
        <v>347</v>
      </c>
      <c r="CD19" s="200" t="s">
        <v>347</v>
      </c>
      <c r="CE19" s="200" t="s">
        <v>347</v>
      </c>
      <c r="CF19" s="200" t="s">
        <v>347</v>
      </c>
      <c r="CG19" s="218">
        <v>10</v>
      </c>
      <c r="CH19" s="218">
        <v>10</v>
      </c>
      <c r="CI19" s="218">
        <v>10</v>
      </c>
      <c r="CJ19" s="218">
        <v>10</v>
      </c>
      <c r="CK19" s="200" t="s">
        <v>347</v>
      </c>
      <c r="CL19" s="200" t="s">
        <v>347</v>
      </c>
      <c r="CM19" s="200" t="s">
        <v>347</v>
      </c>
      <c r="CN19" s="200" t="s">
        <v>347</v>
      </c>
      <c r="CO19" s="200" t="s">
        <v>347</v>
      </c>
      <c r="CP19" s="200" t="s">
        <v>347</v>
      </c>
      <c r="CQ19" s="200" t="s">
        <v>347</v>
      </c>
      <c r="CR19" s="200" t="s">
        <v>347</v>
      </c>
      <c r="CT19" s="184"/>
    </row>
    <row r="20" spans="1:98" s="132" customFormat="1" ht="12.75">
      <c r="A20" s="85" t="s">
        <v>400</v>
      </c>
      <c r="B20" s="85" t="s">
        <v>451</v>
      </c>
      <c r="C20" s="85" t="s">
        <v>465</v>
      </c>
      <c r="D20" s="85" t="s">
        <v>466</v>
      </c>
      <c r="E20" s="85"/>
      <c r="F20" s="85" t="s">
        <v>467</v>
      </c>
      <c r="G20" s="85"/>
      <c r="H20" s="85" t="s">
        <v>455</v>
      </c>
      <c r="I20" s="85" t="s">
        <v>272</v>
      </c>
      <c r="J20" s="180">
        <v>196</v>
      </c>
      <c r="K20" s="200">
        <v>10</v>
      </c>
      <c r="L20" s="200">
        <v>10</v>
      </c>
      <c r="M20" s="200">
        <v>10</v>
      </c>
      <c r="N20" s="218">
        <v>10</v>
      </c>
      <c r="O20" s="200">
        <v>0</v>
      </c>
      <c r="P20" s="200">
        <v>0</v>
      </c>
      <c r="Q20" s="200">
        <v>0</v>
      </c>
      <c r="R20" s="218">
        <v>0</v>
      </c>
      <c r="S20" s="218" t="s">
        <v>347</v>
      </c>
      <c r="T20" s="218">
        <v>0</v>
      </c>
      <c r="U20" s="200">
        <v>10</v>
      </c>
      <c r="V20" s="200">
        <v>10</v>
      </c>
      <c r="W20" s="200">
        <v>10</v>
      </c>
      <c r="X20" s="200">
        <v>10</v>
      </c>
      <c r="Y20" s="200">
        <v>10</v>
      </c>
      <c r="Z20" s="218" t="s">
        <v>347</v>
      </c>
      <c r="AA20" s="200">
        <v>10</v>
      </c>
      <c r="AB20" s="200">
        <v>10</v>
      </c>
      <c r="AC20" s="218">
        <v>10</v>
      </c>
      <c r="AD20" s="200">
        <v>10</v>
      </c>
      <c r="AE20" s="200">
        <v>10</v>
      </c>
      <c r="AF20" s="200">
        <v>10</v>
      </c>
      <c r="AG20" s="200">
        <v>10</v>
      </c>
      <c r="AH20" s="200">
        <v>10</v>
      </c>
      <c r="AI20" s="200">
        <v>10</v>
      </c>
      <c r="AJ20" s="200">
        <v>0</v>
      </c>
      <c r="AK20" s="200">
        <v>10</v>
      </c>
      <c r="AL20" s="200">
        <v>10</v>
      </c>
      <c r="AM20" s="200">
        <v>10</v>
      </c>
      <c r="AN20" s="218">
        <v>0</v>
      </c>
      <c r="AO20" s="218">
        <v>0</v>
      </c>
      <c r="AP20" s="218">
        <v>0</v>
      </c>
      <c r="AQ20" s="218">
        <v>10</v>
      </c>
      <c r="AR20" s="218">
        <v>4</v>
      </c>
      <c r="AS20" s="218">
        <v>10</v>
      </c>
      <c r="AT20" s="218">
        <v>5</v>
      </c>
      <c r="AU20" s="218">
        <v>6</v>
      </c>
      <c r="AV20" s="218">
        <v>10</v>
      </c>
      <c r="AW20" s="200">
        <v>0</v>
      </c>
      <c r="AX20" s="218">
        <v>5</v>
      </c>
      <c r="AY20" s="218">
        <v>6</v>
      </c>
      <c r="AZ20" s="218">
        <v>10</v>
      </c>
      <c r="BA20" s="200">
        <v>0</v>
      </c>
      <c r="BB20" s="200">
        <v>0</v>
      </c>
      <c r="BC20" s="218">
        <v>10</v>
      </c>
      <c r="BD20" s="200">
        <v>10</v>
      </c>
      <c r="BE20" s="200">
        <v>10</v>
      </c>
      <c r="BF20" s="200">
        <v>10</v>
      </c>
      <c r="BG20" s="200">
        <v>10</v>
      </c>
      <c r="BH20" s="200" t="s">
        <v>347</v>
      </c>
      <c r="BI20" s="218" t="s">
        <v>347</v>
      </c>
      <c r="BJ20" s="200">
        <v>10</v>
      </c>
      <c r="BK20" s="200">
        <v>10</v>
      </c>
      <c r="BL20" s="200">
        <v>0</v>
      </c>
      <c r="BM20" s="200">
        <v>0</v>
      </c>
      <c r="BN20" s="200">
        <v>10</v>
      </c>
      <c r="BO20" s="200">
        <v>0</v>
      </c>
      <c r="BP20" s="200">
        <v>0</v>
      </c>
      <c r="BQ20" s="200">
        <v>0</v>
      </c>
      <c r="BR20" s="200">
        <v>10</v>
      </c>
      <c r="BS20" s="200">
        <v>10</v>
      </c>
      <c r="BT20" s="200">
        <v>10</v>
      </c>
      <c r="BU20" s="200">
        <v>10</v>
      </c>
      <c r="BV20" s="200">
        <v>5</v>
      </c>
      <c r="BW20" s="200">
        <v>10</v>
      </c>
      <c r="BX20" s="200">
        <v>10</v>
      </c>
      <c r="BY20" s="200">
        <v>0</v>
      </c>
      <c r="BZ20" s="200">
        <v>10</v>
      </c>
      <c r="CA20" s="200">
        <v>10</v>
      </c>
      <c r="CB20" s="200">
        <v>10</v>
      </c>
      <c r="CC20" s="200">
        <v>10</v>
      </c>
      <c r="CD20" s="200">
        <v>10</v>
      </c>
      <c r="CE20" s="200">
        <v>0</v>
      </c>
      <c r="CF20" s="200">
        <v>0</v>
      </c>
      <c r="CG20" s="218">
        <v>10</v>
      </c>
      <c r="CH20" s="218">
        <v>10</v>
      </c>
      <c r="CI20" s="218">
        <v>10</v>
      </c>
      <c r="CJ20" s="218">
        <v>10</v>
      </c>
      <c r="CK20" s="200">
        <v>10</v>
      </c>
      <c r="CL20" s="200">
        <v>10</v>
      </c>
      <c r="CM20" s="200">
        <v>10</v>
      </c>
      <c r="CN20" s="200">
        <v>0</v>
      </c>
      <c r="CO20" s="200">
        <v>0</v>
      </c>
      <c r="CP20" s="200">
        <v>0</v>
      </c>
      <c r="CQ20" s="200">
        <v>10</v>
      </c>
      <c r="CR20" s="200">
        <v>10</v>
      </c>
      <c r="CT20" s="184"/>
    </row>
    <row r="21" spans="1:98" s="132" customFormat="1" ht="12.75">
      <c r="A21" s="85" t="s">
        <v>400</v>
      </c>
      <c r="B21" s="85" t="s">
        <v>451</v>
      </c>
      <c r="C21" s="85" t="s">
        <v>469</v>
      </c>
      <c r="D21" s="85" t="s">
        <v>470</v>
      </c>
      <c r="E21" s="85"/>
      <c r="F21" s="85" t="s">
        <v>471</v>
      </c>
      <c r="G21" s="85"/>
      <c r="H21" s="85" t="s">
        <v>455</v>
      </c>
      <c r="I21" s="85" t="s">
        <v>272</v>
      </c>
      <c r="J21" s="180">
        <v>105</v>
      </c>
      <c r="K21" s="200">
        <v>10</v>
      </c>
      <c r="L21" s="200">
        <v>10</v>
      </c>
      <c r="M21" s="200">
        <v>10</v>
      </c>
      <c r="N21" s="218">
        <v>10</v>
      </c>
      <c r="O21" s="200">
        <v>0</v>
      </c>
      <c r="P21" s="200">
        <v>0</v>
      </c>
      <c r="Q21" s="200">
        <v>0</v>
      </c>
      <c r="R21" s="218">
        <v>0</v>
      </c>
      <c r="S21" s="218" t="s">
        <v>347</v>
      </c>
      <c r="T21" s="218">
        <v>0</v>
      </c>
      <c r="U21" s="200">
        <v>5</v>
      </c>
      <c r="V21" s="200">
        <v>10</v>
      </c>
      <c r="W21" s="200">
        <v>10</v>
      </c>
      <c r="X21" s="200" t="s">
        <v>348</v>
      </c>
      <c r="Y21" s="200">
        <v>10</v>
      </c>
      <c r="Z21" s="218" t="s">
        <v>347</v>
      </c>
      <c r="AA21" s="200">
        <v>10</v>
      </c>
      <c r="AB21" s="200">
        <v>10</v>
      </c>
      <c r="AC21" s="218">
        <v>10</v>
      </c>
      <c r="AD21" s="200">
        <v>10</v>
      </c>
      <c r="AE21" s="200">
        <v>10</v>
      </c>
      <c r="AF21" s="200">
        <v>10</v>
      </c>
      <c r="AG21" s="200">
        <v>10</v>
      </c>
      <c r="AH21" s="200">
        <v>10</v>
      </c>
      <c r="AI21" s="200">
        <v>10</v>
      </c>
      <c r="AJ21" s="200">
        <v>10</v>
      </c>
      <c r="AK21" s="200">
        <v>10</v>
      </c>
      <c r="AL21" s="200" t="s">
        <v>347</v>
      </c>
      <c r="AM21" s="200">
        <v>10</v>
      </c>
      <c r="AN21" s="218">
        <v>0</v>
      </c>
      <c r="AO21" s="218">
        <v>0</v>
      </c>
      <c r="AP21" s="218">
        <v>0</v>
      </c>
      <c r="AQ21" s="218">
        <v>10</v>
      </c>
      <c r="AR21" s="218">
        <v>10</v>
      </c>
      <c r="AS21" s="218">
        <v>10</v>
      </c>
      <c r="AT21" s="218">
        <v>3</v>
      </c>
      <c r="AU21" s="218">
        <v>6</v>
      </c>
      <c r="AV21" s="218">
        <v>5</v>
      </c>
      <c r="AW21" s="200">
        <v>0</v>
      </c>
      <c r="AX21" s="218">
        <v>0</v>
      </c>
      <c r="AY21" s="218">
        <v>10</v>
      </c>
      <c r="AZ21" s="218">
        <v>10</v>
      </c>
      <c r="BA21" s="200" t="s">
        <v>347</v>
      </c>
      <c r="BB21" s="200" t="s">
        <v>347</v>
      </c>
      <c r="BC21" s="218" t="s">
        <v>347</v>
      </c>
      <c r="BD21" s="200" t="s">
        <v>347</v>
      </c>
      <c r="BE21" s="200" t="s">
        <v>347</v>
      </c>
      <c r="BF21" s="200" t="s">
        <v>347</v>
      </c>
      <c r="BG21" s="200" t="s">
        <v>347</v>
      </c>
      <c r="BH21" s="200" t="s">
        <v>347</v>
      </c>
      <c r="BI21" s="218" t="s">
        <v>347</v>
      </c>
      <c r="BJ21" s="200">
        <v>10</v>
      </c>
      <c r="BK21" s="200">
        <v>10</v>
      </c>
      <c r="BL21" s="200">
        <v>10</v>
      </c>
      <c r="BM21" s="200">
        <v>10</v>
      </c>
      <c r="BN21" s="200">
        <v>10</v>
      </c>
      <c r="BO21" s="200">
        <v>0</v>
      </c>
      <c r="BP21" s="200">
        <v>0</v>
      </c>
      <c r="BQ21" s="200">
        <v>0</v>
      </c>
      <c r="BR21" s="200">
        <v>10</v>
      </c>
      <c r="BS21" s="200">
        <v>10</v>
      </c>
      <c r="BT21" s="200">
        <v>10</v>
      </c>
      <c r="BU21" s="200">
        <v>0</v>
      </c>
      <c r="BV21" s="200">
        <v>0</v>
      </c>
      <c r="BW21" s="200">
        <v>0</v>
      </c>
      <c r="BX21" s="200">
        <v>10</v>
      </c>
      <c r="BY21" s="200">
        <v>0</v>
      </c>
      <c r="BZ21" s="200">
        <v>10</v>
      </c>
      <c r="CA21" s="200">
        <v>10</v>
      </c>
      <c r="CB21" s="200">
        <v>10</v>
      </c>
      <c r="CC21" s="200">
        <v>10</v>
      </c>
      <c r="CD21" s="200">
        <v>10</v>
      </c>
      <c r="CE21" s="200" t="s">
        <v>347</v>
      </c>
      <c r="CF21" s="200">
        <v>0</v>
      </c>
      <c r="CG21" s="218">
        <v>10</v>
      </c>
      <c r="CH21" s="218">
        <v>10</v>
      </c>
      <c r="CI21" s="218">
        <v>10</v>
      </c>
      <c r="CJ21" s="218">
        <v>10</v>
      </c>
      <c r="CK21" s="200" t="s">
        <v>347</v>
      </c>
      <c r="CL21" s="200" t="s">
        <v>347</v>
      </c>
      <c r="CM21" s="200" t="s">
        <v>347</v>
      </c>
      <c r="CN21" s="200" t="s">
        <v>347</v>
      </c>
      <c r="CO21" s="200" t="s">
        <v>347</v>
      </c>
      <c r="CP21" s="200" t="s">
        <v>347</v>
      </c>
      <c r="CQ21" s="200" t="s">
        <v>347</v>
      </c>
      <c r="CR21" s="200" t="s">
        <v>347</v>
      </c>
      <c r="CT21" s="184"/>
    </row>
    <row r="22" spans="1:98" s="132" customFormat="1" ht="12.75">
      <c r="A22" s="85" t="s">
        <v>400</v>
      </c>
      <c r="B22" s="85" t="s">
        <v>451</v>
      </c>
      <c r="C22" s="85" t="s">
        <v>474</v>
      </c>
      <c r="D22" s="85" t="s">
        <v>475</v>
      </c>
      <c r="E22" s="85"/>
      <c r="F22" s="85" t="s">
        <v>476</v>
      </c>
      <c r="G22" s="85"/>
      <c r="H22" s="85" t="s">
        <v>455</v>
      </c>
      <c r="I22" s="85" t="s">
        <v>383</v>
      </c>
      <c r="J22" s="180">
        <v>20</v>
      </c>
      <c r="K22" s="200">
        <v>10</v>
      </c>
      <c r="L22" s="200">
        <v>10</v>
      </c>
      <c r="M22" s="200">
        <v>10</v>
      </c>
      <c r="N22" s="218" t="s">
        <v>347</v>
      </c>
      <c r="O22" s="200">
        <v>0</v>
      </c>
      <c r="P22" s="200">
        <v>0</v>
      </c>
      <c r="Q22" s="200">
        <v>0</v>
      </c>
      <c r="R22" s="218" t="s">
        <v>347</v>
      </c>
      <c r="S22" s="218" t="s">
        <v>347</v>
      </c>
      <c r="T22" s="218">
        <v>0</v>
      </c>
      <c r="U22" s="200">
        <v>10</v>
      </c>
      <c r="V22" s="200">
        <v>10</v>
      </c>
      <c r="W22" s="200">
        <v>10</v>
      </c>
      <c r="X22" s="200">
        <v>10</v>
      </c>
      <c r="Y22" s="200">
        <v>10</v>
      </c>
      <c r="Z22" s="218" t="s">
        <v>347</v>
      </c>
      <c r="AA22" s="200">
        <v>10</v>
      </c>
      <c r="AB22" s="200">
        <v>10</v>
      </c>
      <c r="AC22" s="218">
        <v>10</v>
      </c>
      <c r="AD22" s="200">
        <v>10</v>
      </c>
      <c r="AE22" s="200">
        <v>10</v>
      </c>
      <c r="AF22" s="200">
        <v>10</v>
      </c>
      <c r="AG22" s="200" t="s">
        <v>347</v>
      </c>
      <c r="AH22" s="200" t="s">
        <v>347</v>
      </c>
      <c r="AI22" s="200">
        <v>10</v>
      </c>
      <c r="AJ22" s="200">
        <v>10</v>
      </c>
      <c r="AK22" s="200" t="s">
        <v>347</v>
      </c>
      <c r="AL22" s="200" t="s">
        <v>347</v>
      </c>
      <c r="AM22" s="200">
        <v>10</v>
      </c>
      <c r="AN22" s="218" t="s">
        <v>347</v>
      </c>
      <c r="AO22" s="218" t="s">
        <v>347</v>
      </c>
      <c r="AP22" s="218">
        <v>5</v>
      </c>
      <c r="AQ22" s="218" t="s">
        <v>347</v>
      </c>
      <c r="AR22" s="218" t="s">
        <v>347</v>
      </c>
      <c r="AS22" s="218">
        <v>10</v>
      </c>
      <c r="AT22" s="218" t="s">
        <v>347</v>
      </c>
      <c r="AU22" s="218" t="s">
        <v>347</v>
      </c>
      <c r="AV22" s="218">
        <v>10</v>
      </c>
      <c r="AW22" s="200">
        <v>10</v>
      </c>
      <c r="AX22" s="218" t="s">
        <v>347</v>
      </c>
      <c r="AY22" s="218" t="s">
        <v>347</v>
      </c>
      <c r="AZ22" s="218">
        <v>10</v>
      </c>
      <c r="BA22" s="200" t="s">
        <v>347</v>
      </c>
      <c r="BB22" s="200" t="s">
        <v>347</v>
      </c>
      <c r="BC22" s="218" t="s">
        <v>347</v>
      </c>
      <c r="BD22" s="200" t="s">
        <v>347</v>
      </c>
      <c r="BE22" s="200" t="s">
        <v>347</v>
      </c>
      <c r="BF22" s="200" t="s">
        <v>347</v>
      </c>
      <c r="BG22" s="200" t="s">
        <v>347</v>
      </c>
      <c r="BH22" s="200" t="s">
        <v>347</v>
      </c>
      <c r="BI22" s="218" t="s">
        <v>347</v>
      </c>
      <c r="BJ22" s="200">
        <v>10</v>
      </c>
      <c r="BK22" s="200">
        <v>10</v>
      </c>
      <c r="BL22" s="200">
        <v>10</v>
      </c>
      <c r="BM22" s="200">
        <v>0</v>
      </c>
      <c r="BN22" s="200">
        <v>10</v>
      </c>
      <c r="BO22" s="200" t="s">
        <v>347</v>
      </c>
      <c r="BP22" s="200">
        <v>10</v>
      </c>
      <c r="BQ22" s="200" t="s">
        <v>347</v>
      </c>
      <c r="BR22" s="200" t="s">
        <v>347</v>
      </c>
      <c r="BS22" s="200">
        <v>10</v>
      </c>
      <c r="BT22" s="200">
        <v>10</v>
      </c>
      <c r="BU22" s="200">
        <v>0</v>
      </c>
      <c r="BV22" s="200">
        <v>5</v>
      </c>
      <c r="BW22" s="200">
        <v>10</v>
      </c>
      <c r="BX22" s="200">
        <v>0</v>
      </c>
      <c r="BY22" s="200">
        <v>10</v>
      </c>
      <c r="BZ22" s="200">
        <v>10</v>
      </c>
      <c r="CA22" s="200" t="s">
        <v>347</v>
      </c>
      <c r="CB22" s="200" t="s">
        <v>347</v>
      </c>
      <c r="CC22" s="200" t="s">
        <v>347</v>
      </c>
      <c r="CD22" s="200" t="s">
        <v>347</v>
      </c>
      <c r="CE22" s="200" t="s">
        <v>347</v>
      </c>
      <c r="CF22" s="200" t="s">
        <v>347</v>
      </c>
      <c r="CG22" s="218" t="s">
        <v>347</v>
      </c>
      <c r="CH22" s="218" t="s">
        <v>347</v>
      </c>
      <c r="CI22" s="218" t="s">
        <v>347</v>
      </c>
      <c r="CJ22" s="218" t="s">
        <v>347</v>
      </c>
      <c r="CK22" s="200" t="s">
        <v>347</v>
      </c>
      <c r="CL22" s="200" t="s">
        <v>347</v>
      </c>
      <c r="CM22" s="200" t="s">
        <v>347</v>
      </c>
      <c r="CN22" s="200" t="s">
        <v>347</v>
      </c>
      <c r="CO22" s="200" t="s">
        <v>347</v>
      </c>
      <c r="CP22" s="200" t="s">
        <v>347</v>
      </c>
      <c r="CQ22" s="200" t="s">
        <v>347</v>
      </c>
      <c r="CR22" s="200" t="s">
        <v>347</v>
      </c>
      <c r="CT22" s="184"/>
    </row>
    <row r="23" spans="1:98" s="132" customFormat="1" ht="12.75">
      <c r="A23" s="85" t="s">
        <v>400</v>
      </c>
      <c r="B23" s="85" t="s">
        <v>451</v>
      </c>
      <c r="C23" s="85" t="s">
        <v>474</v>
      </c>
      <c r="D23" s="85" t="s">
        <v>480</v>
      </c>
      <c r="E23" s="85"/>
      <c r="F23" s="85" t="s">
        <v>481</v>
      </c>
      <c r="G23" s="85"/>
      <c r="H23" s="85" t="s">
        <v>455</v>
      </c>
      <c r="I23" s="85" t="s">
        <v>272</v>
      </c>
      <c r="J23" s="180">
        <v>185</v>
      </c>
      <c r="K23" s="200">
        <v>10</v>
      </c>
      <c r="L23" s="200">
        <v>10</v>
      </c>
      <c r="M23" s="200">
        <v>10</v>
      </c>
      <c r="N23" s="218">
        <v>10</v>
      </c>
      <c r="O23" s="200">
        <v>0</v>
      </c>
      <c r="P23" s="200">
        <v>0</v>
      </c>
      <c r="Q23" s="200">
        <v>0</v>
      </c>
      <c r="R23" s="218">
        <v>0</v>
      </c>
      <c r="S23" s="218" t="s">
        <v>347</v>
      </c>
      <c r="T23" s="218">
        <v>0</v>
      </c>
      <c r="U23" s="200">
        <v>0</v>
      </c>
      <c r="V23" s="200">
        <v>0</v>
      </c>
      <c r="W23" s="200">
        <v>10</v>
      </c>
      <c r="X23" s="200">
        <v>10</v>
      </c>
      <c r="Y23" s="200">
        <v>10</v>
      </c>
      <c r="Z23" s="218" t="s">
        <v>347</v>
      </c>
      <c r="AA23" s="200">
        <v>10</v>
      </c>
      <c r="AB23" s="200">
        <v>10</v>
      </c>
      <c r="AC23" s="218">
        <v>10</v>
      </c>
      <c r="AD23" s="200">
        <v>10</v>
      </c>
      <c r="AE23" s="200" t="s">
        <v>347</v>
      </c>
      <c r="AF23" s="200">
        <v>10</v>
      </c>
      <c r="AG23" s="200">
        <v>10</v>
      </c>
      <c r="AH23" s="200">
        <v>10</v>
      </c>
      <c r="AI23" s="200">
        <v>10</v>
      </c>
      <c r="AJ23" s="200">
        <v>10</v>
      </c>
      <c r="AK23" s="200">
        <v>10</v>
      </c>
      <c r="AL23" s="200">
        <v>10</v>
      </c>
      <c r="AM23" s="200">
        <v>10</v>
      </c>
      <c r="AN23" s="218">
        <v>0</v>
      </c>
      <c r="AO23" s="218">
        <v>0</v>
      </c>
      <c r="AP23" s="218">
        <v>0</v>
      </c>
      <c r="AQ23" s="218">
        <v>10</v>
      </c>
      <c r="AR23" s="218">
        <v>10</v>
      </c>
      <c r="AS23" s="218">
        <v>10</v>
      </c>
      <c r="AT23" s="218">
        <v>4</v>
      </c>
      <c r="AU23" s="218">
        <v>4</v>
      </c>
      <c r="AV23" s="218">
        <v>1</v>
      </c>
      <c r="AW23" s="200">
        <v>0</v>
      </c>
      <c r="AX23" s="218">
        <v>10</v>
      </c>
      <c r="AY23" s="218">
        <v>10</v>
      </c>
      <c r="AZ23" s="218">
        <v>10</v>
      </c>
      <c r="BA23" s="200" t="s">
        <v>347</v>
      </c>
      <c r="BB23" s="200" t="s">
        <v>347</v>
      </c>
      <c r="BC23" s="218">
        <v>10</v>
      </c>
      <c r="BD23" s="200">
        <v>10</v>
      </c>
      <c r="BE23" s="200">
        <v>10</v>
      </c>
      <c r="BF23" s="200">
        <v>10</v>
      </c>
      <c r="BG23" s="200">
        <v>10</v>
      </c>
      <c r="BH23" s="200" t="s">
        <v>347</v>
      </c>
      <c r="BI23" s="218" t="s">
        <v>347</v>
      </c>
      <c r="BJ23" s="200">
        <v>10</v>
      </c>
      <c r="BK23" s="200">
        <v>10</v>
      </c>
      <c r="BL23" s="200">
        <v>10</v>
      </c>
      <c r="BM23" s="200">
        <v>0</v>
      </c>
      <c r="BN23" s="200">
        <v>10</v>
      </c>
      <c r="BO23" s="200">
        <v>0</v>
      </c>
      <c r="BP23" s="200">
        <v>0</v>
      </c>
      <c r="BQ23" s="200">
        <v>0</v>
      </c>
      <c r="BR23" s="200">
        <v>10</v>
      </c>
      <c r="BS23" s="200">
        <v>0</v>
      </c>
      <c r="BT23" s="200">
        <v>0</v>
      </c>
      <c r="BU23" s="200">
        <v>0</v>
      </c>
      <c r="BV23" s="200">
        <v>0</v>
      </c>
      <c r="BW23" s="200">
        <v>0</v>
      </c>
      <c r="BX23" s="200">
        <v>0</v>
      </c>
      <c r="BY23" s="200">
        <v>5</v>
      </c>
      <c r="BZ23" s="200">
        <v>10</v>
      </c>
      <c r="CA23" s="200">
        <v>10</v>
      </c>
      <c r="CB23" s="200">
        <v>10</v>
      </c>
      <c r="CC23" s="200">
        <v>10</v>
      </c>
      <c r="CD23" s="200">
        <v>10</v>
      </c>
      <c r="CE23" s="200">
        <v>0</v>
      </c>
      <c r="CF23" s="200">
        <v>10</v>
      </c>
      <c r="CG23" s="218">
        <v>0</v>
      </c>
      <c r="CH23" s="218">
        <v>10</v>
      </c>
      <c r="CI23" s="218">
        <v>10</v>
      </c>
      <c r="CJ23" s="218">
        <v>0</v>
      </c>
      <c r="CK23" s="200">
        <v>0</v>
      </c>
      <c r="CL23" s="200">
        <v>10</v>
      </c>
      <c r="CM23" s="200">
        <v>10</v>
      </c>
      <c r="CN23" s="200">
        <v>0</v>
      </c>
      <c r="CO23" s="200">
        <v>0</v>
      </c>
      <c r="CP23" s="200">
        <v>10</v>
      </c>
      <c r="CQ23" s="200">
        <v>0</v>
      </c>
      <c r="CR23" s="200">
        <v>0</v>
      </c>
      <c r="CT23" s="184"/>
    </row>
    <row r="24" spans="1:98" s="132" customFormat="1" ht="12.75">
      <c r="A24" s="85" t="s">
        <v>400</v>
      </c>
      <c r="B24" s="85" t="s">
        <v>483</v>
      </c>
      <c r="C24" s="85" t="s">
        <v>484</v>
      </c>
      <c r="D24" s="85" t="s">
        <v>485</v>
      </c>
      <c r="E24" s="85"/>
      <c r="F24" s="85" t="s">
        <v>486</v>
      </c>
      <c r="G24" s="85"/>
      <c r="H24" s="85" t="s">
        <v>487</v>
      </c>
      <c r="I24" s="85" t="s">
        <v>383</v>
      </c>
      <c r="J24" s="180">
        <v>450</v>
      </c>
      <c r="K24" s="200">
        <v>10</v>
      </c>
      <c r="L24" s="200">
        <v>10</v>
      </c>
      <c r="M24" s="200">
        <v>10</v>
      </c>
      <c r="N24" s="218">
        <v>10</v>
      </c>
      <c r="O24" s="200">
        <v>0</v>
      </c>
      <c r="P24" s="200">
        <v>0</v>
      </c>
      <c r="Q24" s="200">
        <v>0</v>
      </c>
      <c r="R24" s="218">
        <v>0</v>
      </c>
      <c r="S24" s="218" t="s">
        <v>347</v>
      </c>
      <c r="T24" s="218" t="s">
        <v>347</v>
      </c>
      <c r="U24" s="200">
        <v>5</v>
      </c>
      <c r="V24" s="200">
        <v>10</v>
      </c>
      <c r="W24" s="200">
        <v>10</v>
      </c>
      <c r="X24" s="200">
        <v>10</v>
      </c>
      <c r="Y24" s="200">
        <v>10</v>
      </c>
      <c r="Z24" s="218" t="s">
        <v>347</v>
      </c>
      <c r="AA24" s="200">
        <v>10</v>
      </c>
      <c r="AB24" s="200">
        <v>10</v>
      </c>
      <c r="AC24" s="218">
        <v>10</v>
      </c>
      <c r="AD24" s="200">
        <v>10</v>
      </c>
      <c r="AE24" s="200">
        <v>10</v>
      </c>
      <c r="AF24" s="200">
        <v>10</v>
      </c>
      <c r="AG24" s="200">
        <v>10</v>
      </c>
      <c r="AH24" s="200">
        <v>10</v>
      </c>
      <c r="AI24" s="200">
        <v>10</v>
      </c>
      <c r="AJ24" s="200">
        <v>10</v>
      </c>
      <c r="AK24" s="200">
        <v>10</v>
      </c>
      <c r="AL24" s="200" t="s">
        <v>347</v>
      </c>
      <c r="AM24" s="200">
        <v>10</v>
      </c>
      <c r="AN24" s="218">
        <v>10</v>
      </c>
      <c r="AO24" s="218">
        <v>10</v>
      </c>
      <c r="AP24" s="218">
        <v>10</v>
      </c>
      <c r="AQ24" s="218">
        <v>10</v>
      </c>
      <c r="AR24" s="218">
        <v>10</v>
      </c>
      <c r="AS24" s="218">
        <v>10</v>
      </c>
      <c r="AT24" s="218">
        <v>10</v>
      </c>
      <c r="AU24" s="218">
        <v>10</v>
      </c>
      <c r="AV24" s="218">
        <v>9</v>
      </c>
      <c r="AW24" s="200">
        <v>0</v>
      </c>
      <c r="AX24" s="218">
        <v>10</v>
      </c>
      <c r="AY24" s="218">
        <v>10</v>
      </c>
      <c r="AZ24" s="218">
        <v>10</v>
      </c>
      <c r="BA24" s="200">
        <v>10</v>
      </c>
      <c r="BB24" s="200">
        <v>10</v>
      </c>
      <c r="BC24" s="218" t="s">
        <v>347</v>
      </c>
      <c r="BD24" s="200" t="s">
        <v>347</v>
      </c>
      <c r="BE24" s="200" t="s">
        <v>347</v>
      </c>
      <c r="BF24" s="200" t="s">
        <v>347</v>
      </c>
      <c r="BG24" s="200" t="s">
        <v>347</v>
      </c>
      <c r="BH24" s="200" t="s">
        <v>347</v>
      </c>
      <c r="BI24" s="218" t="s">
        <v>347</v>
      </c>
      <c r="BJ24" s="200">
        <v>10</v>
      </c>
      <c r="BK24" s="200">
        <v>10</v>
      </c>
      <c r="BL24" s="200">
        <v>10</v>
      </c>
      <c r="BM24" s="200">
        <v>0</v>
      </c>
      <c r="BN24" s="200">
        <v>10</v>
      </c>
      <c r="BO24" s="200" t="s">
        <v>347</v>
      </c>
      <c r="BP24" s="200">
        <v>10</v>
      </c>
      <c r="BQ24" s="200" t="s">
        <v>347</v>
      </c>
      <c r="BR24" s="200">
        <v>10</v>
      </c>
      <c r="BS24" s="200">
        <v>10</v>
      </c>
      <c r="BT24" s="200">
        <v>10</v>
      </c>
      <c r="BU24" s="200">
        <v>10</v>
      </c>
      <c r="BV24" s="200">
        <v>5</v>
      </c>
      <c r="BW24" s="200">
        <v>10</v>
      </c>
      <c r="BX24" s="200">
        <v>10</v>
      </c>
      <c r="BY24" s="200">
        <v>5</v>
      </c>
      <c r="BZ24" s="200">
        <v>10</v>
      </c>
      <c r="CA24" s="200" t="s">
        <v>347</v>
      </c>
      <c r="CB24" s="200" t="s">
        <v>347</v>
      </c>
      <c r="CC24" s="200" t="s">
        <v>347</v>
      </c>
      <c r="CD24" s="200" t="s">
        <v>347</v>
      </c>
      <c r="CE24" s="200" t="s">
        <v>347</v>
      </c>
      <c r="CF24" s="200" t="s">
        <v>347</v>
      </c>
      <c r="CG24" s="218">
        <v>10</v>
      </c>
      <c r="CH24" s="218">
        <v>10</v>
      </c>
      <c r="CI24" s="218">
        <v>10</v>
      </c>
      <c r="CJ24" s="218">
        <v>10</v>
      </c>
      <c r="CK24" s="200">
        <v>10</v>
      </c>
      <c r="CL24" s="200">
        <v>10</v>
      </c>
      <c r="CM24" s="200">
        <v>10</v>
      </c>
      <c r="CN24" s="200">
        <v>10</v>
      </c>
      <c r="CO24" s="200" t="s">
        <v>347</v>
      </c>
      <c r="CP24" s="200" t="s">
        <v>347</v>
      </c>
      <c r="CQ24" s="200" t="s">
        <v>347</v>
      </c>
      <c r="CR24" s="200" t="s">
        <v>347</v>
      </c>
      <c r="CT24" s="184"/>
    </row>
    <row r="25" spans="1:98" s="132" customFormat="1" ht="12.75">
      <c r="A25" s="85" t="s">
        <v>400</v>
      </c>
      <c r="B25" s="85" t="s">
        <v>483</v>
      </c>
      <c r="C25" s="85" t="s">
        <v>490</v>
      </c>
      <c r="D25" s="85" t="s">
        <v>491</v>
      </c>
      <c r="E25" s="85"/>
      <c r="F25" s="85" t="s">
        <v>492</v>
      </c>
      <c r="G25" s="85"/>
      <c r="H25" s="85" t="s">
        <v>487</v>
      </c>
      <c r="I25" s="85" t="s">
        <v>272</v>
      </c>
      <c r="J25" s="180">
        <v>85</v>
      </c>
      <c r="K25" s="200">
        <v>10</v>
      </c>
      <c r="L25" s="200" t="s">
        <v>347</v>
      </c>
      <c r="M25" s="200">
        <v>10</v>
      </c>
      <c r="N25" s="218">
        <v>10</v>
      </c>
      <c r="O25" s="200">
        <v>0</v>
      </c>
      <c r="P25" s="200" t="s">
        <v>347</v>
      </c>
      <c r="Q25" s="200">
        <v>0</v>
      </c>
      <c r="R25" s="218">
        <v>0</v>
      </c>
      <c r="S25" s="218" t="s">
        <v>347</v>
      </c>
      <c r="T25" s="218">
        <v>0</v>
      </c>
      <c r="U25" s="200">
        <v>5</v>
      </c>
      <c r="V25" s="200">
        <v>10</v>
      </c>
      <c r="W25" s="200">
        <v>10</v>
      </c>
      <c r="X25" s="200">
        <v>0</v>
      </c>
      <c r="Y25" s="200">
        <v>10</v>
      </c>
      <c r="Z25" s="218" t="s">
        <v>347</v>
      </c>
      <c r="AA25" s="200">
        <v>0</v>
      </c>
      <c r="AB25" s="200">
        <v>10</v>
      </c>
      <c r="AC25" s="218">
        <v>10</v>
      </c>
      <c r="AD25" s="200">
        <v>10</v>
      </c>
      <c r="AE25" s="200" t="s">
        <v>347</v>
      </c>
      <c r="AF25" s="200">
        <v>10</v>
      </c>
      <c r="AG25" s="200">
        <v>10</v>
      </c>
      <c r="AH25" s="200">
        <v>10</v>
      </c>
      <c r="AI25" s="200">
        <v>10</v>
      </c>
      <c r="AJ25" s="200">
        <v>10</v>
      </c>
      <c r="AK25" s="200">
        <v>10</v>
      </c>
      <c r="AL25" s="200" t="s">
        <v>347</v>
      </c>
      <c r="AM25" s="200">
        <v>10</v>
      </c>
      <c r="AN25" s="218">
        <v>10</v>
      </c>
      <c r="AO25" s="218">
        <v>10</v>
      </c>
      <c r="AP25" s="218">
        <v>0</v>
      </c>
      <c r="AQ25" s="218">
        <v>10</v>
      </c>
      <c r="AR25" s="218">
        <v>5</v>
      </c>
      <c r="AS25" s="218">
        <v>0</v>
      </c>
      <c r="AT25" s="218">
        <v>7</v>
      </c>
      <c r="AU25" s="218">
        <v>10</v>
      </c>
      <c r="AV25" s="218">
        <v>2</v>
      </c>
      <c r="AW25" s="200">
        <v>0</v>
      </c>
      <c r="AX25" s="218">
        <v>10</v>
      </c>
      <c r="AY25" s="218">
        <v>10</v>
      </c>
      <c r="AZ25" s="218">
        <v>3</v>
      </c>
      <c r="BA25" s="200" t="s">
        <v>347</v>
      </c>
      <c r="BB25" s="200" t="s">
        <v>347</v>
      </c>
      <c r="BC25" s="218" t="s">
        <v>347</v>
      </c>
      <c r="BD25" s="200" t="s">
        <v>347</v>
      </c>
      <c r="BE25" s="200" t="s">
        <v>347</v>
      </c>
      <c r="BF25" s="200" t="s">
        <v>347</v>
      </c>
      <c r="BG25" s="200" t="s">
        <v>347</v>
      </c>
      <c r="BH25" s="200" t="s">
        <v>347</v>
      </c>
      <c r="BI25" s="218" t="s">
        <v>347</v>
      </c>
      <c r="BJ25" s="200">
        <v>10</v>
      </c>
      <c r="BK25" s="200">
        <v>10</v>
      </c>
      <c r="BL25" s="200">
        <v>10</v>
      </c>
      <c r="BM25" s="200">
        <v>0</v>
      </c>
      <c r="BN25" s="200">
        <v>10</v>
      </c>
      <c r="BO25" s="200">
        <v>10</v>
      </c>
      <c r="BP25" s="200">
        <v>0</v>
      </c>
      <c r="BQ25" s="200">
        <v>0</v>
      </c>
      <c r="BR25" s="200">
        <v>10</v>
      </c>
      <c r="BS25" s="200">
        <v>0</v>
      </c>
      <c r="BT25" s="200">
        <v>0</v>
      </c>
      <c r="BU25" s="200">
        <v>10</v>
      </c>
      <c r="BV25" s="200">
        <v>5</v>
      </c>
      <c r="BW25" s="200">
        <v>0</v>
      </c>
      <c r="BX25" s="200">
        <v>0</v>
      </c>
      <c r="BY25" s="200">
        <v>10</v>
      </c>
      <c r="BZ25" s="200">
        <v>10</v>
      </c>
      <c r="CA25" s="200">
        <v>10</v>
      </c>
      <c r="CB25" s="200">
        <v>10</v>
      </c>
      <c r="CC25" s="200">
        <v>10</v>
      </c>
      <c r="CD25" s="200">
        <v>10</v>
      </c>
      <c r="CE25" s="200" t="s">
        <v>347</v>
      </c>
      <c r="CF25" s="200">
        <v>0</v>
      </c>
      <c r="CG25" s="218">
        <v>10</v>
      </c>
      <c r="CH25" s="218">
        <v>10</v>
      </c>
      <c r="CI25" s="218">
        <v>10</v>
      </c>
      <c r="CJ25" s="218">
        <v>10</v>
      </c>
      <c r="CK25" s="200">
        <v>10</v>
      </c>
      <c r="CL25" s="200">
        <v>10</v>
      </c>
      <c r="CM25" s="200">
        <v>0</v>
      </c>
      <c r="CN25" s="200">
        <v>10</v>
      </c>
      <c r="CO25" s="200" t="s">
        <v>347</v>
      </c>
      <c r="CP25" s="200" t="s">
        <v>347</v>
      </c>
      <c r="CQ25" s="200" t="s">
        <v>347</v>
      </c>
      <c r="CR25" s="200" t="s">
        <v>347</v>
      </c>
      <c r="CT25" s="184"/>
    </row>
    <row r="26" spans="1:98" s="132" customFormat="1" ht="12.75">
      <c r="A26" s="85" t="s">
        <v>400</v>
      </c>
      <c r="B26" s="85" t="s">
        <v>483</v>
      </c>
      <c r="C26" s="85" t="s">
        <v>483</v>
      </c>
      <c r="D26" s="85" t="s">
        <v>495</v>
      </c>
      <c r="E26" s="85"/>
      <c r="F26" s="85" t="s">
        <v>496</v>
      </c>
      <c r="G26" s="85"/>
      <c r="H26" s="85" t="s">
        <v>487</v>
      </c>
      <c r="I26" s="85" t="s">
        <v>383</v>
      </c>
      <c r="J26" s="180">
        <v>161</v>
      </c>
      <c r="K26" s="200">
        <v>10</v>
      </c>
      <c r="L26" s="200">
        <v>10</v>
      </c>
      <c r="M26" s="200">
        <v>10</v>
      </c>
      <c r="N26" s="218">
        <v>10</v>
      </c>
      <c r="O26" s="200">
        <v>0</v>
      </c>
      <c r="P26" s="200">
        <v>0</v>
      </c>
      <c r="Q26" s="200">
        <v>0</v>
      </c>
      <c r="R26" s="218">
        <v>0</v>
      </c>
      <c r="S26" s="218" t="s">
        <v>347</v>
      </c>
      <c r="T26" s="218">
        <v>0</v>
      </c>
      <c r="U26" s="200">
        <v>5</v>
      </c>
      <c r="V26" s="200">
        <v>10</v>
      </c>
      <c r="W26" s="200">
        <v>10</v>
      </c>
      <c r="X26" s="200" t="s">
        <v>348</v>
      </c>
      <c r="Y26" s="200">
        <v>10</v>
      </c>
      <c r="Z26" s="218" t="s">
        <v>347</v>
      </c>
      <c r="AA26" s="200">
        <v>10</v>
      </c>
      <c r="AB26" s="200">
        <v>10</v>
      </c>
      <c r="AC26" s="218">
        <v>10</v>
      </c>
      <c r="AD26" s="200">
        <v>10</v>
      </c>
      <c r="AE26" s="200">
        <v>10</v>
      </c>
      <c r="AF26" s="200">
        <v>10</v>
      </c>
      <c r="AG26" s="200">
        <v>10</v>
      </c>
      <c r="AH26" s="200">
        <v>10</v>
      </c>
      <c r="AI26" s="200">
        <v>10</v>
      </c>
      <c r="AJ26" s="200">
        <v>10</v>
      </c>
      <c r="AK26" s="200">
        <v>10</v>
      </c>
      <c r="AL26" s="200" t="s">
        <v>347</v>
      </c>
      <c r="AM26" s="200">
        <v>10</v>
      </c>
      <c r="AN26" s="218">
        <v>2</v>
      </c>
      <c r="AO26" s="218">
        <v>3</v>
      </c>
      <c r="AP26" s="218">
        <v>10</v>
      </c>
      <c r="AQ26" s="218">
        <v>0</v>
      </c>
      <c r="AR26" s="218">
        <v>0</v>
      </c>
      <c r="AS26" s="218">
        <v>0</v>
      </c>
      <c r="AT26" s="218">
        <v>9</v>
      </c>
      <c r="AU26" s="218">
        <v>9</v>
      </c>
      <c r="AV26" s="218">
        <v>10</v>
      </c>
      <c r="AW26" s="200">
        <v>10</v>
      </c>
      <c r="AX26" s="218">
        <v>10</v>
      </c>
      <c r="AY26" s="218">
        <v>10</v>
      </c>
      <c r="AZ26" s="218">
        <v>10</v>
      </c>
      <c r="BA26" s="200" t="s">
        <v>347</v>
      </c>
      <c r="BB26" s="200" t="s">
        <v>347</v>
      </c>
      <c r="BC26" s="218" t="s">
        <v>347</v>
      </c>
      <c r="BD26" s="200" t="s">
        <v>347</v>
      </c>
      <c r="BE26" s="200" t="s">
        <v>347</v>
      </c>
      <c r="BF26" s="200" t="s">
        <v>347</v>
      </c>
      <c r="BG26" s="200" t="s">
        <v>347</v>
      </c>
      <c r="BH26" s="200" t="s">
        <v>347</v>
      </c>
      <c r="BI26" s="218" t="s">
        <v>347</v>
      </c>
      <c r="BJ26" s="200">
        <v>10</v>
      </c>
      <c r="BK26" s="200">
        <v>10</v>
      </c>
      <c r="BL26" s="200">
        <v>10</v>
      </c>
      <c r="BM26" s="200">
        <v>0</v>
      </c>
      <c r="BN26" s="200">
        <v>10</v>
      </c>
      <c r="BO26" s="200" t="s">
        <v>347</v>
      </c>
      <c r="BP26" s="200">
        <v>10</v>
      </c>
      <c r="BQ26" s="200" t="s">
        <v>347</v>
      </c>
      <c r="BR26" s="200">
        <v>10</v>
      </c>
      <c r="BS26" s="200">
        <v>10</v>
      </c>
      <c r="BT26" s="200">
        <v>10</v>
      </c>
      <c r="BU26" s="200">
        <v>0</v>
      </c>
      <c r="BV26" s="200">
        <v>10</v>
      </c>
      <c r="BW26" s="200">
        <v>10</v>
      </c>
      <c r="BX26" s="200">
        <v>10</v>
      </c>
      <c r="BY26" s="200">
        <v>0</v>
      </c>
      <c r="BZ26" s="200">
        <v>10</v>
      </c>
      <c r="CA26" s="200" t="s">
        <v>347</v>
      </c>
      <c r="CB26" s="200" t="s">
        <v>347</v>
      </c>
      <c r="CC26" s="200" t="s">
        <v>347</v>
      </c>
      <c r="CD26" s="200" t="s">
        <v>347</v>
      </c>
      <c r="CE26" s="200" t="s">
        <v>347</v>
      </c>
      <c r="CF26" s="200" t="s">
        <v>347</v>
      </c>
      <c r="CG26" s="218">
        <v>10</v>
      </c>
      <c r="CH26" s="218">
        <v>10</v>
      </c>
      <c r="CI26" s="218">
        <v>10</v>
      </c>
      <c r="CJ26" s="218">
        <v>10</v>
      </c>
      <c r="CK26" s="200">
        <v>10</v>
      </c>
      <c r="CL26" s="200">
        <v>10</v>
      </c>
      <c r="CM26" s="200">
        <v>10</v>
      </c>
      <c r="CN26" s="200">
        <v>10</v>
      </c>
      <c r="CO26" s="200" t="s">
        <v>347</v>
      </c>
      <c r="CP26" s="200" t="s">
        <v>347</v>
      </c>
      <c r="CQ26" s="200" t="s">
        <v>347</v>
      </c>
      <c r="CR26" s="200" t="s">
        <v>347</v>
      </c>
      <c r="CT26" s="184"/>
    </row>
    <row r="27" spans="1:98" s="132" customFormat="1" ht="12.75">
      <c r="A27" s="85" t="s">
        <v>400</v>
      </c>
      <c r="B27" s="85" t="s">
        <v>483</v>
      </c>
      <c r="C27" s="85" t="s">
        <v>483</v>
      </c>
      <c r="D27" s="85" t="s">
        <v>498</v>
      </c>
      <c r="E27" s="85"/>
      <c r="F27" s="85" t="s">
        <v>499</v>
      </c>
      <c r="G27" s="85"/>
      <c r="H27" s="85" t="s">
        <v>487</v>
      </c>
      <c r="I27" s="85" t="s">
        <v>272</v>
      </c>
      <c r="J27" s="180">
        <v>598</v>
      </c>
      <c r="K27" s="200">
        <v>10</v>
      </c>
      <c r="L27" s="200">
        <v>10</v>
      </c>
      <c r="M27" s="200">
        <v>10</v>
      </c>
      <c r="N27" s="218">
        <v>10</v>
      </c>
      <c r="O27" s="200">
        <v>0</v>
      </c>
      <c r="P27" s="200">
        <v>0</v>
      </c>
      <c r="Q27" s="200">
        <v>0</v>
      </c>
      <c r="R27" s="218">
        <v>0</v>
      </c>
      <c r="S27" s="218" t="s">
        <v>347</v>
      </c>
      <c r="T27" s="218">
        <v>0</v>
      </c>
      <c r="U27" s="200">
        <v>5</v>
      </c>
      <c r="V27" s="200">
        <v>10</v>
      </c>
      <c r="W27" s="200">
        <v>10</v>
      </c>
      <c r="X27" s="200" t="s">
        <v>348</v>
      </c>
      <c r="Y27" s="200">
        <v>10</v>
      </c>
      <c r="Z27" s="218" t="s">
        <v>347</v>
      </c>
      <c r="AA27" s="200">
        <v>10</v>
      </c>
      <c r="AB27" s="200">
        <v>10</v>
      </c>
      <c r="AC27" s="218">
        <v>10</v>
      </c>
      <c r="AD27" s="200">
        <v>10</v>
      </c>
      <c r="AE27" s="200">
        <v>10</v>
      </c>
      <c r="AF27" s="200">
        <v>10</v>
      </c>
      <c r="AG27" s="200">
        <v>10</v>
      </c>
      <c r="AH27" s="200">
        <v>10</v>
      </c>
      <c r="AI27" s="200">
        <v>10</v>
      </c>
      <c r="AJ27" s="200">
        <v>10</v>
      </c>
      <c r="AK27" s="200">
        <v>10</v>
      </c>
      <c r="AL27" s="200">
        <v>10</v>
      </c>
      <c r="AM27" s="200">
        <v>10</v>
      </c>
      <c r="AN27" s="218">
        <v>10</v>
      </c>
      <c r="AO27" s="218">
        <v>10</v>
      </c>
      <c r="AP27" s="218">
        <v>10</v>
      </c>
      <c r="AQ27" s="218">
        <v>5</v>
      </c>
      <c r="AR27" s="218">
        <v>8</v>
      </c>
      <c r="AS27" s="218">
        <v>10</v>
      </c>
      <c r="AT27" s="218">
        <v>5</v>
      </c>
      <c r="AU27" s="218">
        <v>4</v>
      </c>
      <c r="AV27" s="218">
        <v>5</v>
      </c>
      <c r="AW27" s="200">
        <v>0</v>
      </c>
      <c r="AX27" s="218">
        <v>10</v>
      </c>
      <c r="AY27" s="218">
        <v>10</v>
      </c>
      <c r="AZ27" s="218">
        <v>10</v>
      </c>
      <c r="BA27" s="200">
        <v>10</v>
      </c>
      <c r="BB27" s="200">
        <v>10</v>
      </c>
      <c r="BC27" s="218">
        <v>10</v>
      </c>
      <c r="BD27" s="200">
        <v>10</v>
      </c>
      <c r="BE27" s="200">
        <v>10</v>
      </c>
      <c r="BF27" s="200">
        <v>10</v>
      </c>
      <c r="BG27" s="200">
        <v>10</v>
      </c>
      <c r="BH27" s="200">
        <v>10</v>
      </c>
      <c r="BI27" s="218">
        <v>10</v>
      </c>
      <c r="BJ27" s="200">
        <v>10</v>
      </c>
      <c r="BK27" s="200">
        <v>10</v>
      </c>
      <c r="BL27" s="200">
        <v>10</v>
      </c>
      <c r="BM27" s="200">
        <v>0</v>
      </c>
      <c r="BN27" s="200">
        <v>10</v>
      </c>
      <c r="BO27" s="200">
        <v>10</v>
      </c>
      <c r="BP27" s="200">
        <v>0</v>
      </c>
      <c r="BQ27" s="200">
        <v>0</v>
      </c>
      <c r="BR27" s="200">
        <v>10</v>
      </c>
      <c r="BS27" s="200">
        <v>10</v>
      </c>
      <c r="BT27" s="200">
        <v>10</v>
      </c>
      <c r="BU27" s="200">
        <v>10</v>
      </c>
      <c r="BV27" s="200">
        <v>5</v>
      </c>
      <c r="BW27" s="200">
        <v>0</v>
      </c>
      <c r="BX27" s="200">
        <v>10</v>
      </c>
      <c r="BY27" s="200">
        <v>10</v>
      </c>
      <c r="BZ27" s="200">
        <v>10</v>
      </c>
      <c r="CA27" s="200">
        <v>10</v>
      </c>
      <c r="CB27" s="200">
        <v>10</v>
      </c>
      <c r="CC27" s="200">
        <v>10</v>
      </c>
      <c r="CD27" s="200">
        <v>10</v>
      </c>
      <c r="CE27" s="200">
        <v>10</v>
      </c>
      <c r="CF27" s="200">
        <v>10</v>
      </c>
      <c r="CG27" s="218">
        <v>10</v>
      </c>
      <c r="CH27" s="218">
        <v>10</v>
      </c>
      <c r="CI27" s="218">
        <v>10</v>
      </c>
      <c r="CJ27" s="218">
        <v>10</v>
      </c>
      <c r="CK27" s="200">
        <v>10</v>
      </c>
      <c r="CL27" s="200">
        <v>10</v>
      </c>
      <c r="CM27" s="200">
        <v>10</v>
      </c>
      <c r="CN27" s="200">
        <v>10</v>
      </c>
      <c r="CO27" s="200">
        <v>10</v>
      </c>
      <c r="CP27" s="200">
        <v>10</v>
      </c>
      <c r="CQ27" s="200">
        <v>10</v>
      </c>
      <c r="CR27" s="200">
        <v>10</v>
      </c>
      <c r="CT27" s="184"/>
    </row>
    <row r="28" spans="1:98" s="132" customFormat="1" ht="12.75">
      <c r="A28" s="85" t="s">
        <v>400</v>
      </c>
      <c r="B28" s="85" t="s">
        <v>483</v>
      </c>
      <c r="C28" s="85" t="s">
        <v>502</v>
      </c>
      <c r="D28" s="85" t="s">
        <v>503</v>
      </c>
      <c r="E28" s="85"/>
      <c r="F28" s="85" t="s">
        <v>504</v>
      </c>
      <c r="G28" s="85"/>
      <c r="H28" s="85" t="s">
        <v>487</v>
      </c>
      <c r="I28" s="85" t="s">
        <v>272</v>
      </c>
      <c r="J28" s="180">
        <v>64</v>
      </c>
      <c r="K28" s="200">
        <v>10</v>
      </c>
      <c r="L28" s="200" t="s">
        <v>347</v>
      </c>
      <c r="M28" s="200">
        <v>10</v>
      </c>
      <c r="N28" s="218">
        <v>10</v>
      </c>
      <c r="O28" s="200">
        <v>0</v>
      </c>
      <c r="P28" s="200" t="s">
        <v>347</v>
      </c>
      <c r="Q28" s="200">
        <v>0</v>
      </c>
      <c r="R28" s="218">
        <v>0</v>
      </c>
      <c r="S28" s="218" t="s">
        <v>347</v>
      </c>
      <c r="T28" s="218">
        <v>0</v>
      </c>
      <c r="U28" s="200">
        <v>10</v>
      </c>
      <c r="V28" s="200">
        <v>10</v>
      </c>
      <c r="W28" s="200">
        <v>10</v>
      </c>
      <c r="X28" s="200">
        <v>10</v>
      </c>
      <c r="Y28" s="200">
        <v>10</v>
      </c>
      <c r="Z28" s="218" t="s">
        <v>347</v>
      </c>
      <c r="AA28" s="200">
        <v>10</v>
      </c>
      <c r="AB28" s="200">
        <v>10</v>
      </c>
      <c r="AC28" s="218">
        <v>10</v>
      </c>
      <c r="AD28" s="200">
        <v>10</v>
      </c>
      <c r="AE28" s="200" t="s">
        <v>347</v>
      </c>
      <c r="AF28" s="200">
        <v>10</v>
      </c>
      <c r="AG28" s="200">
        <v>10</v>
      </c>
      <c r="AH28" s="200">
        <v>10</v>
      </c>
      <c r="AI28" s="200">
        <v>10</v>
      </c>
      <c r="AJ28" s="200">
        <v>10</v>
      </c>
      <c r="AK28" s="200">
        <v>10</v>
      </c>
      <c r="AL28" s="200" t="s">
        <v>347</v>
      </c>
      <c r="AM28" s="200">
        <v>10</v>
      </c>
      <c r="AN28" s="218">
        <v>10</v>
      </c>
      <c r="AO28" s="218">
        <v>10</v>
      </c>
      <c r="AP28" s="218">
        <v>10</v>
      </c>
      <c r="AQ28" s="218">
        <v>0</v>
      </c>
      <c r="AR28" s="218">
        <v>0</v>
      </c>
      <c r="AS28" s="218">
        <v>0</v>
      </c>
      <c r="AT28" s="218">
        <v>6</v>
      </c>
      <c r="AU28" s="218">
        <v>4</v>
      </c>
      <c r="AV28" s="218">
        <v>5</v>
      </c>
      <c r="AW28" s="200">
        <v>0</v>
      </c>
      <c r="AX28" s="218">
        <v>10</v>
      </c>
      <c r="AY28" s="218">
        <v>10</v>
      </c>
      <c r="AZ28" s="218">
        <v>10</v>
      </c>
      <c r="BA28" s="200" t="s">
        <v>347</v>
      </c>
      <c r="BB28" s="200" t="s">
        <v>347</v>
      </c>
      <c r="BC28" s="218" t="s">
        <v>347</v>
      </c>
      <c r="BD28" s="200" t="s">
        <v>347</v>
      </c>
      <c r="BE28" s="200" t="s">
        <v>347</v>
      </c>
      <c r="BF28" s="200" t="s">
        <v>347</v>
      </c>
      <c r="BG28" s="200" t="s">
        <v>347</v>
      </c>
      <c r="BH28" s="200" t="s">
        <v>347</v>
      </c>
      <c r="BI28" s="218" t="s">
        <v>347</v>
      </c>
      <c r="BJ28" s="200">
        <v>10</v>
      </c>
      <c r="BK28" s="200">
        <v>10</v>
      </c>
      <c r="BL28" s="200">
        <v>10</v>
      </c>
      <c r="BM28" s="200">
        <v>10</v>
      </c>
      <c r="BN28" s="200">
        <v>10</v>
      </c>
      <c r="BO28" s="200">
        <v>0</v>
      </c>
      <c r="BP28" s="200">
        <v>0</v>
      </c>
      <c r="BQ28" s="200">
        <v>0</v>
      </c>
      <c r="BR28" s="200">
        <v>10</v>
      </c>
      <c r="BS28" s="200">
        <v>10</v>
      </c>
      <c r="BT28" s="200">
        <v>10</v>
      </c>
      <c r="BU28" s="200">
        <v>10</v>
      </c>
      <c r="BV28" s="200">
        <v>0</v>
      </c>
      <c r="BW28" s="200">
        <v>0</v>
      </c>
      <c r="BX28" s="200">
        <v>10</v>
      </c>
      <c r="BY28" s="200">
        <v>0</v>
      </c>
      <c r="BZ28" s="200">
        <v>10</v>
      </c>
      <c r="CA28" s="200">
        <v>10</v>
      </c>
      <c r="CB28" s="200">
        <v>10</v>
      </c>
      <c r="CC28" s="200">
        <v>0</v>
      </c>
      <c r="CD28" s="200">
        <v>10</v>
      </c>
      <c r="CE28" s="200" t="s">
        <v>347</v>
      </c>
      <c r="CF28" s="200">
        <v>0</v>
      </c>
      <c r="CG28" s="218">
        <v>10</v>
      </c>
      <c r="CH28" s="218">
        <v>10</v>
      </c>
      <c r="CI28" s="218">
        <v>0</v>
      </c>
      <c r="CJ28" s="218">
        <v>0</v>
      </c>
      <c r="CK28" s="200">
        <v>10</v>
      </c>
      <c r="CL28" s="200">
        <v>10</v>
      </c>
      <c r="CM28" s="200">
        <v>0</v>
      </c>
      <c r="CN28" s="200">
        <v>0</v>
      </c>
      <c r="CO28" s="200" t="s">
        <v>347</v>
      </c>
      <c r="CP28" s="200" t="s">
        <v>347</v>
      </c>
      <c r="CQ28" s="200" t="s">
        <v>347</v>
      </c>
      <c r="CR28" s="200" t="s">
        <v>347</v>
      </c>
      <c r="CT28" s="184"/>
    </row>
    <row r="29" spans="1:98" s="132" customFormat="1" ht="12.75">
      <c r="A29" s="85" t="s">
        <v>400</v>
      </c>
      <c r="B29" s="85" t="s">
        <v>507</v>
      </c>
      <c r="C29" s="85" t="s">
        <v>508</v>
      </c>
      <c r="D29" s="85" t="s">
        <v>509</v>
      </c>
      <c r="E29" s="85"/>
      <c r="F29" s="85" t="s">
        <v>510</v>
      </c>
      <c r="G29" s="85"/>
      <c r="H29" s="85" t="s">
        <v>511</v>
      </c>
      <c r="I29" s="85" t="s">
        <v>272</v>
      </c>
      <c r="J29" s="180">
        <v>126</v>
      </c>
      <c r="K29" s="218">
        <v>10</v>
      </c>
      <c r="L29" s="200">
        <v>10</v>
      </c>
      <c r="M29" s="200">
        <v>10</v>
      </c>
      <c r="N29" s="200">
        <v>10</v>
      </c>
      <c r="O29" s="218">
        <v>0</v>
      </c>
      <c r="P29" s="200">
        <v>0</v>
      </c>
      <c r="Q29" s="200">
        <v>0</v>
      </c>
      <c r="R29" s="200">
        <v>0</v>
      </c>
      <c r="S29" s="218" t="s">
        <v>347</v>
      </c>
      <c r="T29" s="200">
        <v>0</v>
      </c>
      <c r="U29" s="200">
        <v>5</v>
      </c>
      <c r="V29" s="200">
        <v>10</v>
      </c>
      <c r="W29" s="200">
        <v>10</v>
      </c>
      <c r="X29" s="200">
        <v>0</v>
      </c>
      <c r="Y29" s="200">
        <v>10</v>
      </c>
      <c r="Z29" s="218" t="s">
        <v>347</v>
      </c>
      <c r="AA29" s="200">
        <v>0</v>
      </c>
      <c r="AB29" s="200">
        <v>10</v>
      </c>
      <c r="AC29" s="200">
        <v>10</v>
      </c>
      <c r="AD29" s="218">
        <v>10</v>
      </c>
      <c r="AE29" s="200">
        <v>0</v>
      </c>
      <c r="AF29" s="200">
        <v>10</v>
      </c>
      <c r="AG29" s="200">
        <v>10</v>
      </c>
      <c r="AH29" s="200">
        <v>10</v>
      </c>
      <c r="AI29" s="200">
        <v>10</v>
      </c>
      <c r="AJ29" s="200">
        <v>10</v>
      </c>
      <c r="AK29" s="200">
        <v>10</v>
      </c>
      <c r="AL29" s="218" t="s">
        <v>347</v>
      </c>
      <c r="AM29" s="200">
        <v>10</v>
      </c>
      <c r="AN29" s="218">
        <v>0</v>
      </c>
      <c r="AO29" s="218">
        <v>0</v>
      </c>
      <c r="AP29" s="218">
        <v>0</v>
      </c>
      <c r="AQ29" s="218">
        <v>3</v>
      </c>
      <c r="AR29" s="218">
        <v>0</v>
      </c>
      <c r="AS29" s="218">
        <v>0</v>
      </c>
      <c r="AT29" s="218">
        <v>3</v>
      </c>
      <c r="AU29" s="218">
        <v>5</v>
      </c>
      <c r="AV29" s="218">
        <v>4</v>
      </c>
      <c r="AW29" s="200">
        <v>0</v>
      </c>
      <c r="AX29" s="218">
        <v>10</v>
      </c>
      <c r="AY29" s="218">
        <v>6</v>
      </c>
      <c r="AZ29" s="218">
        <v>4</v>
      </c>
      <c r="BA29" s="200" t="s">
        <v>347</v>
      </c>
      <c r="BB29" s="200" t="s">
        <v>347</v>
      </c>
      <c r="BC29" s="218">
        <v>10</v>
      </c>
      <c r="BD29" s="218">
        <v>10</v>
      </c>
      <c r="BE29" s="200">
        <v>10</v>
      </c>
      <c r="BF29" s="200">
        <v>10</v>
      </c>
      <c r="BG29" s="218">
        <v>10</v>
      </c>
      <c r="BH29" s="200" t="s">
        <v>347</v>
      </c>
      <c r="BI29" s="200" t="s">
        <v>347</v>
      </c>
      <c r="BJ29" s="200">
        <v>10</v>
      </c>
      <c r="BK29" s="200">
        <v>10</v>
      </c>
      <c r="BL29" s="200">
        <v>10</v>
      </c>
      <c r="BM29" s="200">
        <v>0</v>
      </c>
      <c r="BN29" s="200">
        <v>10</v>
      </c>
      <c r="BO29" s="200">
        <v>10</v>
      </c>
      <c r="BP29" s="218">
        <v>10</v>
      </c>
      <c r="BQ29" s="200">
        <v>0</v>
      </c>
      <c r="BR29" s="200">
        <v>10</v>
      </c>
      <c r="BS29" s="200">
        <v>10</v>
      </c>
      <c r="BT29" s="200">
        <v>10</v>
      </c>
      <c r="BU29" s="200">
        <v>10</v>
      </c>
      <c r="BV29" s="200">
        <v>5</v>
      </c>
      <c r="BW29" s="200">
        <v>0</v>
      </c>
      <c r="BX29" s="200">
        <v>10</v>
      </c>
      <c r="BY29" s="200">
        <v>0</v>
      </c>
      <c r="BZ29" s="200">
        <v>0</v>
      </c>
      <c r="CA29" s="200">
        <v>10</v>
      </c>
      <c r="CB29" s="200">
        <v>10</v>
      </c>
      <c r="CC29" s="200">
        <v>10</v>
      </c>
      <c r="CD29" s="200">
        <v>10</v>
      </c>
      <c r="CE29" s="200">
        <v>10</v>
      </c>
      <c r="CF29" s="200">
        <v>10</v>
      </c>
      <c r="CG29" s="200">
        <v>10</v>
      </c>
      <c r="CH29" s="200">
        <v>10</v>
      </c>
      <c r="CI29" s="200">
        <v>10</v>
      </c>
      <c r="CJ29" s="200">
        <v>0</v>
      </c>
      <c r="CK29" s="200">
        <v>0</v>
      </c>
      <c r="CL29" s="200">
        <v>10</v>
      </c>
      <c r="CM29" s="200">
        <v>0</v>
      </c>
      <c r="CN29" s="200">
        <v>0</v>
      </c>
      <c r="CO29" s="218" t="s">
        <v>347</v>
      </c>
      <c r="CP29" s="218" t="s">
        <v>347</v>
      </c>
      <c r="CQ29" s="218" t="s">
        <v>347</v>
      </c>
      <c r="CR29" s="218" t="s">
        <v>347</v>
      </c>
      <c r="CT29" s="184"/>
    </row>
    <row r="30" spans="1:98" s="132" customFormat="1" ht="12.75">
      <c r="A30" s="85" t="s">
        <v>400</v>
      </c>
      <c r="B30" s="85" t="s">
        <v>507</v>
      </c>
      <c r="C30" s="85" t="s">
        <v>515</v>
      </c>
      <c r="D30" s="85" t="s">
        <v>516</v>
      </c>
      <c r="E30" s="85"/>
      <c r="F30" s="85" t="s">
        <v>517</v>
      </c>
      <c r="G30" s="85"/>
      <c r="H30" s="85" t="s">
        <v>511</v>
      </c>
      <c r="I30" s="85" t="s">
        <v>272</v>
      </c>
      <c r="J30" s="180">
        <v>131</v>
      </c>
      <c r="K30" s="200">
        <v>10</v>
      </c>
      <c r="L30" s="218">
        <v>10</v>
      </c>
      <c r="M30" s="200">
        <v>10</v>
      </c>
      <c r="N30" s="200">
        <v>10</v>
      </c>
      <c r="O30" s="200">
        <v>0</v>
      </c>
      <c r="P30" s="218">
        <v>0</v>
      </c>
      <c r="Q30" s="200">
        <v>0</v>
      </c>
      <c r="R30" s="200">
        <v>0</v>
      </c>
      <c r="S30" s="218" t="s">
        <v>347</v>
      </c>
      <c r="T30" s="200">
        <v>0</v>
      </c>
      <c r="U30" s="200">
        <v>5</v>
      </c>
      <c r="V30" s="200">
        <v>10</v>
      </c>
      <c r="W30" s="200">
        <v>10</v>
      </c>
      <c r="X30" s="200">
        <v>10</v>
      </c>
      <c r="Y30" s="200">
        <v>10</v>
      </c>
      <c r="Z30" s="218" t="s">
        <v>347</v>
      </c>
      <c r="AA30" s="200">
        <v>10</v>
      </c>
      <c r="AB30" s="200">
        <v>10</v>
      </c>
      <c r="AC30" s="218">
        <v>10</v>
      </c>
      <c r="AD30" s="200">
        <v>10</v>
      </c>
      <c r="AE30" s="218">
        <v>0</v>
      </c>
      <c r="AF30" s="200">
        <v>10</v>
      </c>
      <c r="AG30" s="200">
        <v>10</v>
      </c>
      <c r="AH30" s="200">
        <v>10</v>
      </c>
      <c r="AI30" s="200">
        <v>10</v>
      </c>
      <c r="AJ30" s="200">
        <v>10</v>
      </c>
      <c r="AK30" s="200">
        <v>10</v>
      </c>
      <c r="AL30" s="200" t="s">
        <v>347</v>
      </c>
      <c r="AM30" s="200">
        <v>10</v>
      </c>
      <c r="AN30" s="218">
        <v>0</v>
      </c>
      <c r="AO30" s="218">
        <v>0</v>
      </c>
      <c r="AP30" s="218">
        <v>0</v>
      </c>
      <c r="AQ30" s="218">
        <v>0</v>
      </c>
      <c r="AR30" s="218">
        <v>0</v>
      </c>
      <c r="AS30" s="218">
        <v>0</v>
      </c>
      <c r="AT30" s="218">
        <v>1</v>
      </c>
      <c r="AU30" s="218">
        <v>2</v>
      </c>
      <c r="AV30" s="218">
        <v>2</v>
      </c>
      <c r="AW30" s="200">
        <v>0</v>
      </c>
      <c r="AX30" s="218">
        <v>10</v>
      </c>
      <c r="AY30" s="218">
        <v>0</v>
      </c>
      <c r="AZ30" s="218">
        <v>0</v>
      </c>
      <c r="BA30" s="200">
        <v>10</v>
      </c>
      <c r="BB30" s="200">
        <v>10</v>
      </c>
      <c r="BC30" s="218" t="s">
        <v>347</v>
      </c>
      <c r="BD30" s="218" t="s">
        <v>347</v>
      </c>
      <c r="BE30" s="218" t="s">
        <v>347</v>
      </c>
      <c r="BF30" s="218" t="s">
        <v>347</v>
      </c>
      <c r="BG30" s="218" t="s">
        <v>347</v>
      </c>
      <c r="BH30" s="218" t="s">
        <v>347</v>
      </c>
      <c r="BI30" s="218" t="s">
        <v>347</v>
      </c>
      <c r="BJ30" s="200">
        <v>10</v>
      </c>
      <c r="BK30" s="200">
        <v>10</v>
      </c>
      <c r="BL30" s="200">
        <v>10</v>
      </c>
      <c r="BM30" s="200">
        <v>0</v>
      </c>
      <c r="BN30" s="200">
        <v>10</v>
      </c>
      <c r="BO30" s="200">
        <v>0</v>
      </c>
      <c r="BP30" s="200">
        <v>0</v>
      </c>
      <c r="BQ30" s="200">
        <v>0</v>
      </c>
      <c r="BR30" s="200">
        <v>10</v>
      </c>
      <c r="BS30" s="200">
        <v>0</v>
      </c>
      <c r="BT30" s="200">
        <v>0</v>
      </c>
      <c r="BU30" s="200">
        <v>10</v>
      </c>
      <c r="BV30" s="200">
        <v>5</v>
      </c>
      <c r="BW30" s="200">
        <v>0</v>
      </c>
      <c r="BX30" s="200">
        <v>0</v>
      </c>
      <c r="BY30" s="200">
        <v>0</v>
      </c>
      <c r="BZ30" s="200">
        <v>10</v>
      </c>
      <c r="CA30" s="200">
        <v>10</v>
      </c>
      <c r="CB30" s="200">
        <v>10</v>
      </c>
      <c r="CC30" s="200">
        <v>10</v>
      </c>
      <c r="CD30" s="200">
        <v>10</v>
      </c>
      <c r="CE30" s="200">
        <v>10</v>
      </c>
      <c r="CF30" s="200">
        <v>10</v>
      </c>
      <c r="CG30" s="200">
        <v>10</v>
      </c>
      <c r="CH30" s="200">
        <v>10</v>
      </c>
      <c r="CI30" s="200">
        <v>10</v>
      </c>
      <c r="CJ30" s="200">
        <v>10</v>
      </c>
      <c r="CK30" s="200">
        <v>10</v>
      </c>
      <c r="CL30" s="200">
        <v>10</v>
      </c>
      <c r="CM30" s="200">
        <v>0</v>
      </c>
      <c r="CN30" s="200">
        <v>10</v>
      </c>
      <c r="CO30" s="200" t="s">
        <v>347</v>
      </c>
      <c r="CP30" s="200" t="s">
        <v>347</v>
      </c>
      <c r="CQ30" s="200" t="s">
        <v>347</v>
      </c>
      <c r="CR30" s="200" t="s">
        <v>347</v>
      </c>
      <c r="CT30" s="184"/>
    </row>
    <row r="31" spans="1:98" s="132" customFormat="1" ht="12.75">
      <c r="A31" s="85" t="s">
        <v>400</v>
      </c>
      <c r="B31" s="85" t="s">
        <v>507</v>
      </c>
      <c r="C31" s="85" t="s">
        <v>519</v>
      </c>
      <c r="D31" s="85" t="s">
        <v>520</v>
      </c>
      <c r="E31" s="85"/>
      <c r="F31" s="85" t="s">
        <v>521</v>
      </c>
      <c r="G31" s="85"/>
      <c r="H31" s="85" t="s">
        <v>511</v>
      </c>
      <c r="I31" s="85" t="s">
        <v>272</v>
      </c>
      <c r="J31" s="180">
        <v>126</v>
      </c>
      <c r="K31" s="200">
        <v>10</v>
      </c>
      <c r="L31" s="200">
        <v>10</v>
      </c>
      <c r="M31" s="200">
        <v>10</v>
      </c>
      <c r="N31" s="200">
        <v>10</v>
      </c>
      <c r="O31" s="200">
        <v>0</v>
      </c>
      <c r="P31" s="200">
        <v>0</v>
      </c>
      <c r="Q31" s="200">
        <v>0</v>
      </c>
      <c r="R31" s="200">
        <v>0</v>
      </c>
      <c r="S31" s="200" t="s">
        <v>347</v>
      </c>
      <c r="T31" s="200">
        <v>0</v>
      </c>
      <c r="U31" s="200">
        <v>5</v>
      </c>
      <c r="V31" s="200">
        <v>10</v>
      </c>
      <c r="W31" s="200">
        <v>10</v>
      </c>
      <c r="X31" s="200">
        <v>10</v>
      </c>
      <c r="Y31" s="200">
        <v>10</v>
      </c>
      <c r="Z31" s="200" t="s">
        <v>347</v>
      </c>
      <c r="AA31" s="200">
        <v>10</v>
      </c>
      <c r="AB31" s="200">
        <v>10</v>
      </c>
      <c r="AC31" s="200">
        <v>10</v>
      </c>
      <c r="AD31" s="200">
        <v>10</v>
      </c>
      <c r="AE31" s="200">
        <v>10</v>
      </c>
      <c r="AF31" s="200">
        <v>10</v>
      </c>
      <c r="AG31" s="200">
        <v>10</v>
      </c>
      <c r="AH31" s="200">
        <v>10</v>
      </c>
      <c r="AI31" s="200">
        <v>10</v>
      </c>
      <c r="AJ31" s="200">
        <v>10</v>
      </c>
      <c r="AK31" s="200">
        <v>10</v>
      </c>
      <c r="AL31" s="200">
        <v>10</v>
      </c>
      <c r="AM31" s="200">
        <v>10</v>
      </c>
      <c r="AN31" s="218">
        <v>0</v>
      </c>
      <c r="AO31" s="218">
        <v>0</v>
      </c>
      <c r="AP31" s="218">
        <v>1</v>
      </c>
      <c r="AQ31" s="218">
        <v>0</v>
      </c>
      <c r="AR31" s="218">
        <v>0</v>
      </c>
      <c r="AS31" s="218">
        <v>0</v>
      </c>
      <c r="AT31" s="218">
        <v>5</v>
      </c>
      <c r="AU31" s="218">
        <v>5</v>
      </c>
      <c r="AV31" s="218">
        <v>4</v>
      </c>
      <c r="AW31" s="200">
        <v>0</v>
      </c>
      <c r="AX31" s="218">
        <v>1</v>
      </c>
      <c r="AY31" s="218">
        <v>1</v>
      </c>
      <c r="AZ31" s="218">
        <v>1</v>
      </c>
      <c r="BA31" s="218" t="s">
        <v>347</v>
      </c>
      <c r="BB31" s="218" t="s">
        <v>347</v>
      </c>
      <c r="BC31" s="218">
        <v>10</v>
      </c>
      <c r="BD31" s="218">
        <v>0</v>
      </c>
      <c r="BE31" s="218">
        <v>10</v>
      </c>
      <c r="BF31" s="218">
        <v>10</v>
      </c>
      <c r="BG31" s="218">
        <v>10</v>
      </c>
      <c r="BH31" s="218" t="s">
        <v>347</v>
      </c>
      <c r="BI31" s="218" t="s">
        <v>347</v>
      </c>
      <c r="BJ31" s="200">
        <v>10</v>
      </c>
      <c r="BK31" s="200">
        <v>10</v>
      </c>
      <c r="BL31" s="200">
        <v>10</v>
      </c>
      <c r="BM31" s="200">
        <v>10</v>
      </c>
      <c r="BN31" s="200">
        <v>10</v>
      </c>
      <c r="BO31" s="200">
        <v>0</v>
      </c>
      <c r="BP31" s="200">
        <v>0</v>
      </c>
      <c r="BQ31" s="200">
        <v>10</v>
      </c>
      <c r="BR31" s="200">
        <v>10</v>
      </c>
      <c r="BS31" s="200">
        <v>10</v>
      </c>
      <c r="BT31" s="200">
        <v>0</v>
      </c>
      <c r="BU31" s="200">
        <v>10</v>
      </c>
      <c r="BV31" s="200">
        <v>0</v>
      </c>
      <c r="BW31" s="200">
        <v>10</v>
      </c>
      <c r="BX31" s="200">
        <v>0</v>
      </c>
      <c r="BY31" s="200">
        <v>0</v>
      </c>
      <c r="BZ31" s="200">
        <v>10</v>
      </c>
      <c r="CA31" s="200">
        <v>10</v>
      </c>
      <c r="CB31" s="200">
        <v>10</v>
      </c>
      <c r="CC31" s="200">
        <v>10</v>
      </c>
      <c r="CD31" s="200">
        <v>10</v>
      </c>
      <c r="CE31" s="200">
        <v>10</v>
      </c>
      <c r="CF31" s="200">
        <v>0</v>
      </c>
      <c r="CG31" s="200">
        <v>10</v>
      </c>
      <c r="CH31" s="200">
        <v>10</v>
      </c>
      <c r="CI31" s="200">
        <v>10</v>
      </c>
      <c r="CJ31" s="200">
        <v>10</v>
      </c>
      <c r="CK31" s="200">
        <v>0</v>
      </c>
      <c r="CL31" s="200">
        <v>10</v>
      </c>
      <c r="CM31" s="200">
        <v>10</v>
      </c>
      <c r="CN31" s="200">
        <v>10</v>
      </c>
      <c r="CO31" s="200">
        <v>0</v>
      </c>
      <c r="CP31" s="200">
        <v>10</v>
      </c>
      <c r="CQ31" s="200">
        <v>0</v>
      </c>
      <c r="CR31" s="200">
        <v>10</v>
      </c>
      <c r="CT31" s="184"/>
    </row>
    <row r="32" spans="1:98" s="132" customFormat="1" ht="13.5" thickBot="1">
      <c r="A32" s="85" t="s">
        <v>400</v>
      </c>
      <c r="B32" s="85" t="s">
        <v>507</v>
      </c>
      <c r="C32" s="85" t="s">
        <v>507</v>
      </c>
      <c r="D32" s="85" t="s">
        <v>523</v>
      </c>
      <c r="E32" s="85"/>
      <c r="F32" s="85" t="s">
        <v>524</v>
      </c>
      <c r="G32" s="85"/>
      <c r="H32" s="85" t="s">
        <v>511</v>
      </c>
      <c r="I32" s="85" t="s">
        <v>272</v>
      </c>
      <c r="J32" s="180">
        <v>457</v>
      </c>
      <c r="K32" s="200">
        <v>10</v>
      </c>
      <c r="L32" s="200">
        <v>10</v>
      </c>
      <c r="M32" s="200">
        <v>10</v>
      </c>
      <c r="N32" s="200">
        <v>10</v>
      </c>
      <c r="O32" s="200">
        <v>0</v>
      </c>
      <c r="P32" s="200">
        <v>0</v>
      </c>
      <c r="Q32" s="200">
        <v>0</v>
      </c>
      <c r="R32" s="200">
        <v>0</v>
      </c>
      <c r="S32" s="200" t="s">
        <v>347</v>
      </c>
      <c r="T32" s="200">
        <v>0</v>
      </c>
      <c r="U32" s="200">
        <v>5</v>
      </c>
      <c r="V32" s="200">
        <v>10</v>
      </c>
      <c r="W32" s="200">
        <v>10</v>
      </c>
      <c r="X32" s="218" t="s">
        <v>348</v>
      </c>
      <c r="Y32" s="200">
        <v>10</v>
      </c>
      <c r="Z32" s="218" t="s">
        <v>347</v>
      </c>
      <c r="AA32" s="200">
        <v>10</v>
      </c>
      <c r="AB32" s="200">
        <v>10</v>
      </c>
      <c r="AC32" s="200">
        <v>10</v>
      </c>
      <c r="AD32" s="200">
        <v>0</v>
      </c>
      <c r="AE32" s="200">
        <v>0</v>
      </c>
      <c r="AF32" s="200">
        <v>0</v>
      </c>
      <c r="AG32" s="200">
        <v>0</v>
      </c>
      <c r="AH32" s="200">
        <v>0</v>
      </c>
      <c r="AI32" s="200">
        <v>0</v>
      </c>
      <c r="AJ32" s="200">
        <v>0</v>
      </c>
      <c r="AK32" s="200">
        <v>10</v>
      </c>
      <c r="AL32" s="200">
        <v>10</v>
      </c>
      <c r="AM32" s="200">
        <v>10</v>
      </c>
      <c r="AN32" s="218">
        <v>0</v>
      </c>
      <c r="AO32" s="218">
        <v>0</v>
      </c>
      <c r="AP32" s="218">
        <v>0</v>
      </c>
      <c r="AQ32" s="218">
        <v>2</v>
      </c>
      <c r="AR32" s="218">
        <v>0</v>
      </c>
      <c r="AS32" s="218">
        <v>10</v>
      </c>
      <c r="AT32" s="218">
        <v>4</v>
      </c>
      <c r="AU32" s="218">
        <v>6</v>
      </c>
      <c r="AV32" s="218">
        <v>10</v>
      </c>
      <c r="AW32" s="200">
        <v>0</v>
      </c>
      <c r="AX32" s="218">
        <v>7</v>
      </c>
      <c r="AY32" s="218">
        <v>10</v>
      </c>
      <c r="AZ32" s="218">
        <v>10</v>
      </c>
      <c r="BA32" s="200">
        <v>10</v>
      </c>
      <c r="BB32" s="200">
        <v>10</v>
      </c>
      <c r="BC32" s="200">
        <v>10</v>
      </c>
      <c r="BD32" s="200">
        <v>10</v>
      </c>
      <c r="BE32" s="200">
        <v>10</v>
      </c>
      <c r="BF32" s="200">
        <v>10</v>
      </c>
      <c r="BG32" s="200">
        <v>10</v>
      </c>
      <c r="BH32" s="200" t="s">
        <v>347</v>
      </c>
      <c r="BI32" s="218" t="s">
        <v>347</v>
      </c>
      <c r="BJ32" s="200">
        <v>10</v>
      </c>
      <c r="BK32" s="200">
        <v>10</v>
      </c>
      <c r="BL32" s="200">
        <v>10</v>
      </c>
      <c r="BM32" s="200">
        <v>0</v>
      </c>
      <c r="BN32" s="200">
        <v>10</v>
      </c>
      <c r="BO32" s="200">
        <v>0</v>
      </c>
      <c r="BP32" s="200">
        <v>0</v>
      </c>
      <c r="BQ32" s="200">
        <v>0</v>
      </c>
      <c r="BR32" s="200">
        <v>10</v>
      </c>
      <c r="BS32" s="200">
        <v>10</v>
      </c>
      <c r="BT32" s="200">
        <v>10</v>
      </c>
      <c r="BU32" s="200">
        <v>10</v>
      </c>
      <c r="BV32" s="200">
        <v>0</v>
      </c>
      <c r="BW32" s="200">
        <v>5</v>
      </c>
      <c r="BX32" s="200">
        <v>10</v>
      </c>
      <c r="BY32" s="200">
        <v>0</v>
      </c>
      <c r="BZ32" s="200">
        <v>0</v>
      </c>
      <c r="CA32" s="200">
        <v>10</v>
      </c>
      <c r="CB32" s="200">
        <v>10</v>
      </c>
      <c r="CC32" s="200">
        <v>10</v>
      </c>
      <c r="CD32" s="200">
        <v>10</v>
      </c>
      <c r="CE32" s="200">
        <v>10</v>
      </c>
      <c r="CF32" s="200">
        <v>10</v>
      </c>
      <c r="CG32" s="200">
        <v>10</v>
      </c>
      <c r="CH32" s="200">
        <v>10</v>
      </c>
      <c r="CI32" s="200">
        <v>10</v>
      </c>
      <c r="CJ32" s="200">
        <v>0</v>
      </c>
      <c r="CK32" s="200">
        <v>10</v>
      </c>
      <c r="CL32" s="200">
        <v>10</v>
      </c>
      <c r="CM32" s="200">
        <v>10</v>
      </c>
      <c r="CN32" s="200">
        <v>0</v>
      </c>
      <c r="CO32" s="200">
        <v>10</v>
      </c>
      <c r="CP32" s="200">
        <v>10</v>
      </c>
      <c r="CQ32" s="200">
        <v>10</v>
      </c>
      <c r="CR32" s="200">
        <v>0</v>
      </c>
      <c r="CT32" s="184"/>
    </row>
    <row r="33" spans="4:96" ht="13.5" thickBot="1">
      <c r="D33" s="309" t="s">
        <v>384</v>
      </c>
      <c r="E33" s="340"/>
      <c r="F33" s="124"/>
      <c r="G33" s="124"/>
      <c r="H33" s="124"/>
      <c r="I33" s="124"/>
      <c r="J33" s="124"/>
      <c r="K33" s="125">
        <f aca="true" t="shared" si="0" ref="K33:R33">AVERAGE(K7:K32)</f>
        <v>10</v>
      </c>
      <c r="L33" s="126">
        <f t="shared" si="0"/>
        <v>10</v>
      </c>
      <c r="M33" s="126">
        <f t="shared" si="0"/>
        <v>10</v>
      </c>
      <c r="N33" s="126">
        <f t="shared" si="0"/>
        <v>10</v>
      </c>
      <c r="O33" s="126">
        <f t="shared" si="0"/>
        <v>0.4166666666666667</v>
      </c>
      <c r="P33" s="126">
        <f t="shared" si="0"/>
        <v>0.47619047619047616</v>
      </c>
      <c r="Q33" s="126">
        <f t="shared" si="0"/>
        <v>0.38461538461538464</v>
      </c>
      <c r="R33" s="126">
        <f t="shared" si="0"/>
        <v>0.43478260869565216</v>
      </c>
      <c r="S33" s="126" t="s">
        <v>347</v>
      </c>
      <c r="T33" s="126">
        <f aca="true" t="shared" si="1" ref="T33:Y33">AVERAGE(T7:T32)</f>
        <v>0.20833333333333334</v>
      </c>
      <c r="U33" s="126">
        <f t="shared" si="1"/>
        <v>6.346153846153846</v>
      </c>
      <c r="V33" s="126">
        <f t="shared" si="1"/>
        <v>8.846153846153847</v>
      </c>
      <c r="W33" s="126">
        <f t="shared" si="1"/>
        <v>10</v>
      </c>
      <c r="X33" s="126">
        <f t="shared" si="1"/>
        <v>6.818181818181818</v>
      </c>
      <c r="Y33" s="126">
        <f t="shared" si="1"/>
        <v>10</v>
      </c>
      <c r="Z33" s="126" t="s">
        <v>347</v>
      </c>
      <c r="AA33" s="126">
        <f aca="true" t="shared" si="2" ref="AA33:BF33">AVERAGE(AA7:AA32)</f>
        <v>9.23076923076923</v>
      </c>
      <c r="AB33" s="126">
        <f t="shared" si="2"/>
        <v>10</v>
      </c>
      <c r="AC33" s="126">
        <f t="shared" si="2"/>
        <v>10</v>
      </c>
      <c r="AD33" s="126">
        <f t="shared" si="2"/>
        <v>9.583333333333334</v>
      </c>
      <c r="AE33" s="126">
        <f t="shared" si="2"/>
        <v>8.5</v>
      </c>
      <c r="AF33" s="126">
        <f t="shared" si="2"/>
        <v>9.615384615384615</v>
      </c>
      <c r="AG33" s="126">
        <f t="shared" si="2"/>
        <v>9.565217391304348</v>
      </c>
      <c r="AH33" s="126">
        <f t="shared" si="2"/>
        <v>9.5</v>
      </c>
      <c r="AI33" s="126">
        <f t="shared" si="2"/>
        <v>9.23076923076923</v>
      </c>
      <c r="AJ33" s="126">
        <f t="shared" si="2"/>
        <v>8.076923076923077</v>
      </c>
      <c r="AK33" s="126">
        <f t="shared" si="2"/>
        <v>10</v>
      </c>
      <c r="AL33" s="126">
        <f t="shared" si="2"/>
        <v>10</v>
      </c>
      <c r="AM33" s="126">
        <f t="shared" si="2"/>
        <v>10</v>
      </c>
      <c r="AN33" s="126">
        <f t="shared" si="2"/>
        <v>2.3043478260869565</v>
      </c>
      <c r="AO33" s="126">
        <f t="shared" si="2"/>
        <v>2.3</v>
      </c>
      <c r="AP33" s="126">
        <f t="shared" si="2"/>
        <v>3.4</v>
      </c>
      <c r="AQ33" s="126">
        <f t="shared" si="2"/>
        <v>4.782608695652174</v>
      </c>
      <c r="AR33" s="126">
        <f t="shared" si="2"/>
        <v>4.4</v>
      </c>
      <c r="AS33" s="126">
        <f t="shared" si="2"/>
        <v>6.44</v>
      </c>
      <c r="AT33" s="126">
        <f t="shared" si="2"/>
        <v>5.826086956521739</v>
      </c>
      <c r="AU33" s="126">
        <f t="shared" si="2"/>
        <v>5.9</v>
      </c>
      <c r="AV33" s="126">
        <f t="shared" si="2"/>
        <v>6.92</v>
      </c>
      <c r="AW33" s="126">
        <f t="shared" si="2"/>
        <v>3.076923076923077</v>
      </c>
      <c r="AX33" s="126">
        <f t="shared" si="2"/>
        <v>8.217391304347826</v>
      </c>
      <c r="AY33" s="126">
        <f t="shared" si="2"/>
        <v>8.3</v>
      </c>
      <c r="AZ33" s="126">
        <f t="shared" si="2"/>
        <v>8.36</v>
      </c>
      <c r="BA33" s="126">
        <f t="shared" si="2"/>
        <v>6.666666666666667</v>
      </c>
      <c r="BB33" s="126">
        <f t="shared" si="2"/>
        <v>6.666666666666667</v>
      </c>
      <c r="BC33" s="126">
        <f t="shared" si="2"/>
        <v>10</v>
      </c>
      <c r="BD33" s="126">
        <f t="shared" si="2"/>
        <v>9</v>
      </c>
      <c r="BE33" s="126">
        <f t="shared" si="2"/>
        <v>10</v>
      </c>
      <c r="BF33" s="126">
        <f t="shared" si="2"/>
        <v>10</v>
      </c>
      <c r="BG33" s="126">
        <f aca="true" t="shared" si="3" ref="BG33:CL33">AVERAGE(BG7:BG32)</f>
        <v>10</v>
      </c>
      <c r="BH33" s="126">
        <f t="shared" si="3"/>
        <v>10</v>
      </c>
      <c r="BI33" s="126">
        <f t="shared" si="3"/>
        <v>10</v>
      </c>
      <c r="BJ33" s="126">
        <f t="shared" si="3"/>
        <v>10</v>
      </c>
      <c r="BK33" s="126">
        <f t="shared" si="3"/>
        <v>9.615384615384615</v>
      </c>
      <c r="BL33" s="126">
        <f t="shared" si="3"/>
        <v>7.3076923076923075</v>
      </c>
      <c r="BM33" s="126">
        <f t="shared" si="3"/>
        <v>1.5384615384615385</v>
      </c>
      <c r="BN33" s="126">
        <f t="shared" si="3"/>
        <v>10</v>
      </c>
      <c r="BO33" s="126">
        <f t="shared" si="3"/>
        <v>4.375</v>
      </c>
      <c r="BP33" s="126">
        <f t="shared" si="3"/>
        <v>5</v>
      </c>
      <c r="BQ33" s="126">
        <f t="shared" si="3"/>
        <v>0.625</v>
      </c>
      <c r="BR33" s="126">
        <f t="shared" si="3"/>
        <v>10</v>
      </c>
      <c r="BS33" s="126">
        <f t="shared" si="3"/>
        <v>8.076923076923077</v>
      </c>
      <c r="BT33" s="126">
        <f t="shared" si="3"/>
        <v>6.923076923076923</v>
      </c>
      <c r="BU33" s="126">
        <f t="shared" si="3"/>
        <v>5.384615384615385</v>
      </c>
      <c r="BV33" s="126">
        <f t="shared" si="3"/>
        <v>4.8076923076923075</v>
      </c>
      <c r="BW33" s="126">
        <f t="shared" si="3"/>
        <v>5.769230769230769</v>
      </c>
      <c r="BX33" s="126">
        <f t="shared" si="3"/>
        <v>6.923076923076923</v>
      </c>
      <c r="BY33" s="126">
        <f t="shared" si="3"/>
        <v>2.8846153846153846</v>
      </c>
      <c r="BZ33" s="126">
        <f t="shared" si="3"/>
        <v>6.538461538461538</v>
      </c>
      <c r="CA33" s="126">
        <f t="shared" si="3"/>
        <v>10</v>
      </c>
      <c r="CB33" s="126">
        <f t="shared" si="3"/>
        <v>10</v>
      </c>
      <c r="CC33" s="126">
        <f t="shared" si="3"/>
        <v>8.75</v>
      </c>
      <c r="CD33" s="126">
        <f t="shared" si="3"/>
        <v>8.75</v>
      </c>
      <c r="CE33" s="126">
        <f t="shared" si="3"/>
        <v>6.666666666666667</v>
      </c>
      <c r="CF33" s="126">
        <f t="shared" si="3"/>
        <v>3.125</v>
      </c>
      <c r="CG33" s="126">
        <f t="shared" si="3"/>
        <v>9.565217391304348</v>
      </c>
      <c r="CH33" s="126">
        <f t="shared" si="3"/>
        <v>10</v>
      </c>
      <c r="CI33" s="126">
        <f t="shared" si="3"/>
        <v>9.130434782608695</v>
      </c>
      <c r="CJ33" s="126">
        <f t="shared" si="3"/>
        <v>7.391304347826087</v>
      </c>
      <c r="CK33" s="126">
        <f t="shared" si="3"/>
        <v>7.647058823529412</v>
      </c>
      <c r="CL33" s="126">
        <f t="shared" si="3"/>
        <v>10</v>
      </c>
      <c r="CM33" s="126">
        <f aca="true" t="shared" si="4" ref="CM33:CR33">AVERAGE(CM7:CM32)</f>
        <v>7.0588235294117645</v>
      </c>
      <c r="CN33" s="126">
        <f t="shared" si="4"/>
        <v>5.882352941176471</v>
      </c>
      <c r="CO33" s="126">
        <f t="shared" si="4"/>
        <v>5.555555555555555</v>
      </c>
      <c r="CP33" s="126">
        <f t="shared" si="4"/>
        <v>8.88888888888889</v>
      </c>
      <c r="CQ33" s="126">
        <f t="shared" si="4"/>
        <v>6.666666666666667</v>
      </c>
      <c r="CR33" s="127">
        <f t="shared" si="4"/>
        <v>5.555555555555555</v>
      </c>
    </row>
    <row r="34" ht="12.75">
      <c r="CT34" s="185"/>
    </row>
    <row r="37" s="155" customFormat="1" ht="13.5" thickBot="1"/>
    <row r="38" spans="11:20" s="155" customFormat="1" ht="12.75" customHeight="1">
      <c r="K38" s="261" t="s">
        <v>340</v>
      </c>
      <c r="L38" s="274"/>
      <c r="M38" s="274"/>
      <c r="N38" s="274"/>
      <c r="O38" s="274"/>
      <c r="P38" s="274"/>
      <c r="Q38" s="274"/>
      <c r="R38" s="274"/>
      <c r="S38" s="274"/>
      <c r="T38" s="275" t="s">
        <v>394</v>
      </c>
    </row>
    <row r="39" spans="4:20" s="155" customFormat="1" ht="66" customHeight="1">
      <c r="D39" s="279" t="s">
        <v>351</v>
      </c>
      <c r="E39" s="279"/>
      <c r="K39" s="258" t="s">
        <v>324</v>
      </c>
      <c r="L39" s="259"/>
      <c r="M39" s="258" t="s">
        <v>325</v>
      </c>
      <c r="N39" s="259"/>
      <c r="O39" s="258" t="s">
        <v>326</v>
      </c>
      <c r="P39" s="259"/>
      <c r="Q39" s="259"/>
      <c r="R39" s="260" t="s">
        <v>327</v>
      </c>
      <c r="S39" s="261"/>
      <c r="T39" s="276"/>
    </row>
    <row r="40" spans="4:20" s="155" customFormat="1" ht="115.5" thickBot="1">
      <c r="D40" s="6" t="s">
        <v>285</v>
      </c>
      <c r="E40" s="6" t="s">
        <v>286</v>
      </c>
      <c r="K40" s="92" t="s">
        <v>316</v>
      </c>
      <c r="L40" s="92" t="s">
        <v>317</v>
      </c>
      <c r="M40" s="92" t="s">
        <v>337</v>
      </c>
      <c r="N40" s="92" t="s">
        <v>315</v>
      </c>
      <c r="O40" s="92" t="s">
        <v>314</v>
      </c>
      <c r="P40" s="92" t="s">
        <v>354</v>
      </c>
      <c r="Q40" s="92" t="s">
        <v>313</v>
      </c>
      <c r="R40" s="92" t="s">
        <v>311</v>
      </c>
      <c r="S40" s="90" t="s">
        <v>312</v>
      </c>
      <c r="T40" s="277"/>
    </row>
    <row r="41" spans="4:20" ht="12.75">
      <c r="D41" s="85" t="s">
        <v>403</v>
      </c>
      <c r="E41" s="85"/>
      <c r="K41" s="55">
        <f aca="true" t="shared" si="5" ref="K41:K53">AVERAGE(K7:T7)</f>
        <v>4.444444444444445</v>
      </c>
      <c r="L41" s="55">
        <f aca="true" t="shared" si="6" ref="L41:L66">AVERAGE(U7:AC7)</f>
        <v>5</v>
      </c>
      <c r="M41" s="55">
        <f aca="true" t="shared" si="7" ref="M41:M66">AVERAGE(AD7:AJ7)</f>
        <v>10</v>
      </c>
      <c r="N41" s="55">
        <f aca="true" t="shared" si="8" ref="N41:N66">AVERAGE(AK7:AM7)</f>
        <v>10</v>
      </c>
      <c r="O41" s="55">
        <f aca="true" t="shared" si="9" ref="O41:O66">AVERAGE(AN7:BB7)</f>
        <v>6.384615384615385</v>
      </c>
      <c r="P41" s="55" t="s">
        <v>347</v>
      </c>
      <c r="Q41" s="55">
        <f aca="true" t="shared" si="10" ref="Q41:Q66">AVERAGE(BJ7:BR7)</f>
        <v>7.142857142857143</v>
      </c>
      <c r="R41" s="55">
        <f aca="true" t="shared" si="11" ref="R41:R66">AVERAGE(BS7:BZ7)</f>
        <v>3.75</v>
      </c>
      <c r="S41" s="194">
        <f>AVERAGE(CA7:CR7)</f>
        <v>8.75</v>
      </c>
      <c r="T41" s="201">
        <f aca="true" t="shared" si="12" ref="T41:T66">AVERAGE(K7:CR7)</f>
        <v>6.55</v>
      </c>
    </row>
    <row r="42" spans="4:20" ht="12.75">
      <c r="D42" s="85" t="s">
        <v>410</v>
      </c>
      <c r="E42" s="85"/>
      <c r="K42" s="55">
        <f t="shared" si="5"/>
        <v>4.444444444444445</v>
      </c>
      <c r="L42" s="55">
        <f t="shared" si="6"/>
        <v>9.375</v>
      </c>
      <c r="M42" s="55">
        <f t="shared" si="7"/>
        <v>10</v>
      </c>
      <c r="N42" s="55">
        <f t="shared" si="8"/>
        <v>10</v>
      </c>
      <c r="O42" s="55">
        <f t="shared" si="9"/>
        <v>1.0769230769230769</v>
      </c>
      <c r="P42" s="55">
        <f>AVERAGE(BC8:BI8)</f>
        <v>10</v>
      </c>
      <c r="Q42" s="55">
        <f t="shared" si="10"/>
        <v>7.777777777777778</v>
      </c>
      <c r="R42" s="55">
        <f t="shared" si="11"/>
        <v>6.25</v>
      </c>
      <c r="S42" s="194">
        <f>AVERAGE(CA8:CR8)</f>
        <v>6.111111111111111</v>
      </c>
      <c r="T42" s="202">
        <f t="shared" si="12"/>
        <v>6.3625</v>
      </c>
    </row>
    <row r="43" spans="4:20" ht="12.75">
      <c r="D43" s="85" t="s">
        <v>416</v>
      </c>
      <c r="E43" s="85"/>
      <c r="K43" s="55">
        <f t="shared" si="5"/>
        <v>4.285714285714286</v>
      </c>
      <c r="L43" s="55">
        <f t="shared" si="6"/>
        <v>10</v>
      </c>
      <c r="M43" s="55">
        <f t="shared" si="7"/>
        <v>10</v>
      </c>
      <c r="N43" s="55">
        <f t="shared" si="8"/>
        <v>10</v>
      </c>
      <c r="O43" s="55">
        <f t="shared" si="9"/>
        <v>9.222222222222221</v>
      </c>
      <c r="P43" s="55" t="s">
        <v>347</v>
      </c>
      <c r="Q43" s="55">
        <f t="shared" si="10"/>
        <v>5.714285714285714</v>
      </c>
      <c r="R43" s="55">
        <f t="shared" si="11"/>
        <v>8.125</v>
      </c>
      <c r="S43" s="55" t="s">
        <v>347</v>
      </c>
      <c r="T43" s="202">
        <f t="shared" si="12"/>
        <v>8</v>
      </c>
    </row>
    <row r="44" spans="4:20" ht="12.75">
      <c r="D44" s="85" t="s">
        <v>422</v>
      </c>
      <c r="E44" s="85"/>
      <c r="K44" s="55">
        <f t="shared" si="5"/>
        <v>4</v>
      </c>
      <c r="L44" s="55">
        <f t="shared" si="6"/>
        <v>7.5</v>
      </c>
      <c r="M44" s="55">
        <f t="shared" si="7"/>
        <v>8</v>
      </c>
      <c r="N44" s="55">
        <f t="shared" si="8"/>
        <v>10</v>
      </c>
      <c r="O44" s="55">
        <f t="shared" si="9"/>
        <v>3.3333333333333335</v>
      </c>
      <c r="P44" s="55" t="s">
        <v>347</v>
      </c>
      <c r="Q44" s="55">
        <f t="shared" si="10"/>
        <v>7.5</v>
      </c>
      <c r="R44" s="55">
        <f t="shared" si="11"/>
        <v>0.625</v>
      </c>
      <c r="S44" s="194">
        <f aca="true" t="shared" si="13" ref="S44:S49">AVERAGE(CA10:CR10)</f>
        <v>8.88888888888889</v>
      </c>
      <c r="T44" s="202">
        <f t="shared" si="12"/>
        <v>5.833333333333333</v>
      </c>
    </row>
    <row r="45" spans="4:20" ht="12.75">
      <c r="D45" s="85" t="s">
        <v>427</v>
      </c>
      <c r="E45" s="85"/>
      <c r="K45" s="55">
        <f t="shared" si="5"/>
        <v>5</v>
      </c>
      <c r="L45" s="55">
        <f t="shared" si="6"/>
        <v>10</v>
      </c>
      <c r="M45" s="55">
        <f t="shared" si="7"/>
        <v>10</v>
      </c>
      <c r="N45" s="55">
        <f t="shared" si="8"/>
        <v>10</v>
      </c>
      <c r="O45" s="55">
        <f t="shared" si="9"/>
        <v>5.615384615384615</v>
      </c>
      <c r="P45" s="55" t="s">
        <v>347</v>
      </c>
      <c r="Q45" s="55">
        <f t="shared" si="10"/>
        <v>7.142857142857143</v>
      </c>
      <c r="R45" s="55">
        <f t="shared" si="11"/>
        <v>8.75</v>
      </c>
      <c r="S45" s="194">
        <f t="shared" si="13"/>
        <v>10</v>
      </c>
      <c r="T45" s="202">
        <f t="shared" si="12"/>
        <v>7.684210526315789</v>
      </c>
    </row>
    <row r="46" spans="4:20" ht="12.75">
      <c r="D46" s="85" t="s">
        <v>430</v>
      </c>
      <c r="E46" s="85"/>
      <c r="K46" s="55">
        <f t="shared" si="5"/>
        <v>4.444444444444445</v>
      </c>
      <c r="L46" s="55">
        <f t="shared" si="6"/>
        <v>8.125</v>
      </c>
      <c r="M46" s="55">
        <f t="shared" si="7"/>
        <v>8.571428571428571</v>
      </c>
      <c r="N46" s="55">
        <f t="shared" si="8"/>
        <v>10</v>
      </c>
      <c r="O46" s="55">
        <f t="shared" si="9"/>
        <v>4.866666666666666</v>
      </c>
      <c r="P46" s="55">
        <f>AVERAGE(BC12:BI12)</f>
        <v>10</v>
      </c>
      <c r="Q46" s="55">
        <f t="shared" si="10"/>
        <v>5.555555555555555</v>
      </c>
      <c r="R46" s="55">
        <f t="shared" si="11"/>
        <v>5</v>
      </c>
      <c r="S46" s="194">
        <f t="shared" si="13"/>
        <v>9.444444444444445</v>
      </c>
      <c r="T46" s="202">
        <f t="shared" si="12"/>
        <v>7.0843373493975905</v>
      </c>
    </row>
    <row r="47" spans="4:20" ht="12.75">
      <c r="D47" s="85" t="s">
        <v>433</v>
      </c>
      <c r="E47" s="85"/>
      <c r="K47" s="55">
        <f t="shared" si="5"/>
        <v>4.444444444444445</v>
      </c>
      <c r="L47" s="55">
        <f t="shared" si="6"/>
        <v>9.375</v>
      </c>
      <c r="M47" s="55">
        <f t="shared" si="7"/>
        <v>10</v>
      </c>
      <c r="N47" s="55">
        <f t="shared" si="8"/>
        <v>10</v>
      </c>
      <c r="O47" s="55">
        <f t="shared" si="9"/>
        <v>7.6923076923076925</v>
      </c>
      <c r="P47" s="55" t="s">
        <v>347</v>
      </c>
      <c r="Q47" s="55">
        <f t="shared" si="10"/>
        <v>7.142857142857143</v>
      </c>
      <c r="R47" s="55">
        <f t="shared" si="11"/>
        <v>5</v>
      </c>
      <c r="S47" s="194">
        <f t="shared" si="13"/>
        <v>10</v>
      </c>
      <c r="T47" s="202">
        <f t="shared" si="12"/>
        <v>7.661290322580645</v>
      </c>
    </row>
    <row r="48" spans="4:20" ht="12.75">
      <c r="D48" s="85" t="s">
        <v>438</v>
      </c>
      <c r="E48" s="85"/>
      <c r="K48" s="55">
        <f t="shared" si="5"/>
        <v>10</v>
      </c>
      <c r="L48" s="55">
        <f t="shared" si="6"/>
        <v>10</v>
      </c>
      <c r="M48" s="55">
        <f t="shared" si="7"/>
        <v>10</v>
      </c>
      <c r="N48" s="55">
        <f t="shared" si="8"/>
        <v>10</v>
      </c>
      <c r="O48" s="55">
        <f t="shared" si="9"/>
        <v>10</v>
      </c>
      <c r="P48" s="55" t="s">
        <v>347</v>
      </c>
      <c r="Q48" s="55">
        <f t="shared" si="10"/>
        <v>8.333333333333334</v>
      </c>
      <c r="R48" s="55">
        <f t="shared" si="11"/>
        <v>8.75</v>
      </c>
      <c r="S48" s="194">
        <f t="shared" si="13"/>
        <v>10</v>
      </c>
      <c r="T48" s="202">
        <f t="shared" si="12"/>
        <v>9.555555555555555</v>
      </c>
    </row>
    <row r="49" spans="4:20" ht="12.75">
      <c r="D49" s="85" t="s">
        <v>442</v>
      </c>
      <c r="E49" s="85"/>
      <c r="K49" s="55">
        <f t="shared" si="5"/>
        <v>4.285714285714286</v>
      </c>
      <c r="L49" s="55">
        <f t="shared" si="6"/>
        <v>9.375</v>
      </c>
      <c r="M49" s="55">
        <f t="shared" si="7"/>
        <v>8.333333333333334</v>
      </c>
      <c r="N49" s="55">
        <f t="shared" si="8"/>
        <v>10</v>
      </c>
      <c r="O49" s="55">
        <f t="shared" si="9"/>
        <v>5.923076923076923</v>
      </c>
      <c r="P49" s="55">
        <f>AVERAGE(BC15:BI15)</f>
        <v>10</v>
      </c>
      <c r="Q49" s="55">
        <f t="shared" si="10"/>
        <v>7.5</v>
      </c>
      <c r="R49" s="55">
        <f t="shared" si="11"/>
        <v>4.375</v>
      </c>
      <c r="S49" s="194">
        <f t="shared" si="13"/>
        <v>7.777777777777778</v>
      </c>
      <c r="T49" s="202">
        <f t="shared" si="12"/>
        <v>7.197368421052632</v>
      </c>
    </row>
    <row r="50" spans="4:20" ht="12.75">
      <c r="D50" s="85" t="s">
        <v>446</v>
      </c>
      <c r="E50" s="85"/>
      <c r="K50" s="55">
        <f t="shared" si="5"/>
        <v>4.285714285714286</v>
      </c>
      <c r="L50" s="55">
        <f t="shared" si="6"/>
        <v>10</v>
      </c>
      <c r="M50" s="55">
        <f t="shared" si="7"/>
        <v>10</v>
      </c>
      <c r="N50" s="55">
        <f t="shared" si="8"/>
        <v>10</v>
      </c>
      <c r="O50" s="55">
        <f t="shared" si="9"/>
        <v>4.6</v>
      </c>
      <c r="P50" s="55" t="s">
        <v>347</v>
      </c>
      <c r="Q50" s="55">
        <f t="shared" si="10"/>
        <v>8.333333333333334</v>
      </c>
      <c r="R50" s="55">
        <f t="shared" si="11"/>
        <v>8.75</v>
      </c>
      <c r="S50" s="55" t="s">
        <v>347</v>
      </c>
      <c r="T50" s="202">
        <f t="shared" si="12"/>
        <v>7.825</v>
      </c>
    </row>
    <row r="51" spans="4:20" ht="12.75">
      <c r="D51" s="85" t="s">
        <v>453</v>
      </c>
      <c r="E51" s="85"/>
      <c r="K51" s="55">
        <f t="shared" si="5"/>
        <v>4.285714285714286</v>
      </c>
      <c r="L51" s="55">
        <f t="shared" si="6"/>
        <v>8.125</v>
      </c>
      <c r="M51" s="55">
        <f t="shared" si="7"/>
        <v>8</v>
      </c>
      <c r="N51" s="55">
        <f t="shared" si="8"/>
        <v>10</v>
      </c>
      <c r="O51" s="55">
        <f t="shared" si="9"/>
        <v>6.444444444444445</v>
      </c>
      <c r="P51" s="55" t="s">
        <v>347</v>
      </c>
      <c r="Q51" s="55">
        <f t="shared" si="10"/>
        <v>4.444444444444445</v>
      </c>
      <c r="R51" s="55">
        <f t="shared" si="11"/>
        <v>6.25</v>
      </c>
      <c r="S51" s="194">
        <f>AVERAGE(CA17:CR17)</f>
        <v>5</v>
      </c>
      <c r="T51" s="202">
        <f t="shared" si="12"/>
        <v>6.017543859649122</v>
      </c>
    </row>
    <row r="52" spans="4:20" ht="12.75">
      <c r="D52" s="85" t="s">
        <v>459</v>
      </c>
      <c r="E52" s="85"/>
      <c r="K52" s="55">
        <f t="shared" si="5"/>
        <v>4.444444444444445</v>
      </c>
      <c r="L52" s="55">
        <f t="shared" si="6"/>
        <v>10</v>
      </c>
      <c r="M52" s="55">
        <f t="shared" si="7"/>
        <v>10</v>
      </c>
      <c r="N52" s="55">
        <f t="shared" si="8"/>
        <v>10</v>
      </c>
      <c r="O52" s="55">
        <f t="shared" si="9"/>
        <v>5.153846153846154</v>
      </c>
      <c r="P52" s="55">
        <f>AVERAGE(BC18:BI18)</f>
        <v>10</v>
      </c>
      <c r="Q52" s="55">
        <f t="shared" si="10"/>
        <v>7.777777777777778</v>
      </c>
      <c r="R52" s="55">
        <f t="shared" si="11"/>
        <v>6.875</v>
      </c>
      <c r="S52" s="194">
        <f>AVERAGE(CA18:CR18)</f>
        <v>8.333333333333334</v>
      </c>
      <c r="T52" s="202">
        <f t="shared" si="12"/>
        <v>7.65</v>
      </c>
    </row>
    <row r="53" spans="4:20" ht="12.75">
      <c r="D53" s="85" t="s">
        <v>462</v>
      </c>
      <c r="E53" s="85"/>
      <c r="K53" s="55">
        <f t="shared" si="5"/>
        <v>4.285714285714286</v>
      </c>
      <c r="L53" s="55">
        <f t="shared" si="6"/>
        <v>7.857142857142857</v>
      </c>
      <c r="M53" s="55">
        <f t="shared" si="7"/>
        <v>10</v>
      </c>
      <c r="N53" s="55">
        <f t="shared" si="8"/>
        <v>10</v>
      </c>
      <c r="O53" s="55">
        <f t="shared" si="9"/>
        <v>6.555555555555555</v>
      </c>
      <c r="P53" s="55" t="s">
        <v>347</v>
      </c>
      <c r="Q53" s="55">
        <f t="shared" si="10"/>
        <v>7.142857142857143</v>
      </c>
      <c r="R53" s="55">
        <f t="shared" si="11"/>
        <v>5</v>
      </c>
      <c r="S53" s="194">
        <f>AVERAGE(CA19:CR19)</f>
        <v>10</v>
      </c>
      <c r="T53" s="202">
        <f t="shared" si="12"/>
        <v>6.958333333333333</v>
      </c>
    </row>
    <row r="54" spans="4:20" ht="12.75">
      <c r="D54" s="85" t="s">
        <v>466</v>
      </c>
      <c r="E54" s="85"/>
      <c r="K54" s="55">
        <f aca="true" t="shared" si="14" ref="K54:K66">AVERAGE(K20:T20)</f>
        <v>4.444444444444445</v>
      </c>
      <c r="L54" s="55">
        <f t="shared" si="6"/>
        <v>10</v>
      </c>
      <c r="M54" s="55">
        <f t="shared" si="7"/>
        <v>8.571428571428571</v>
      </c>
      <c r="N54" s="55">
        <f t="shared" si="8"/>
        <v>10</v>
      </c>
      <c r="O54" s="55">
        <f t="shared" si="9"/>
        <v>4.4</v>
      </c>
      <c r="P54" s="55">
        <f aca="true" t="shared" si="15" ref="P54:P66">AVERAGE(BC20:BI20)</f>
        <v>10</v>
      </c>
      <c r="Q54" s="55">
        <f t="shared" si="10"/>
        <v>4.444444444444445</v>
      </c>
      <c r="R54" s="55">
        <f t="shared" si="11"/>
        <v>8.125</v>
      </c>
      <c r="S54" s="194">
        <f aca="true" t="shared" si="16" ref="S54:S66">AVERAGE(CA20:CR20)</f>
        <v>7.222222222222222</v>
      </c>
      <c r="T54" s="202">
        <f t="shared" si="12"/>
        <v>6.841463414634147</v>
      </c>
    </row>
    <row r="55" spans="4:20" ht="12.75">
      <c r="D55" s="85" t="s">
        <v>470</v>
      </c>
      <c r="E55" s="85"/>
      <c r="K55" s="55">
        <f t="shared" si="14"/>
        <v>4.444444444444445</v>
      </c>
      <c r="L55" s="55">
        <f t="shared" si="6"/>
        <v>9.285714285714286</v>
      </c>
      <c r="M55" s="55">
        <f t="shared" si="7"/>
        <v>10</v>
      </c>
      <c r="N55" s="55">
        <f t="shared" si="8"/>
        <v>10</v>
      </c>
      <c r="O55" s="55">
        <f t="shared" si="9"/>
        <v>4.923076923076923</v>
      </c>
      <c r="P55" s="55" t="s">
        <v>347</v>
      </c>
      <c r="Q55" s="55">
        <f t="shared" si="10"/>
        <v>6.666666666666667</v>
      </c>
      <c r="R55" s="55">
        <f t="shared" si="11"/>
        <v>5</v>
      </c>
      <c r="S55" s="194">
        <f t="shared" si="16"/>
        <v>8.88888888888889</v>
      </c>
      <c r="T55" s="202">
        <f t="shared" si="12"/>
        <v>6.859375</v>
      </c>
    </row>
    <row r="56" spans="4:20" ht="12.75">
      <c r="D56" s="85" t="s">
        <v>475</v>
      </c>
      <c r="E56" s="85"/>
      <c r="K56" s="55">
        <f t="shared" si="14"/>
        <v>4.285714285714286</v>
      </c>
      <c r="L56" s="55">
        <f t="shared" si="6"/>
        <v>10</v>
      </c>
      <c r="M56" s="55">
        <f t="shared" si="7"/>
        <v>10</v>
      </c>
      <c r="N56" s="55">
        <f t="shared" si="8"/>
        <v>10</v>
      </c>
      <c r="O56" s="55">
        <f t="shared" si="9"/>
        <v>9</v>
      </c>
      <c r="P56" s="55" t="s">
        <v>347</v>
      </c>
      <c r="Q56" s="55">
        <f t="shared" si="10"/>
        <v>8.333333333333334</v>
      </c>
      <c r="R56" s="55">
        <f t="shared" si="11"/>
        <v>6.875</v>
      </c>
      <c r="S56" s="55" t="s">
        <v>347</v>
      </c>
      <c r="T56" s="202">
        <f t="shared" si="12"/>
        <v>8</v>
      </c>
    </row>
    <row r="57" spans="4:20" ht="12.75">
      <c r="D57" s="85" t="s">
        <v>480</v>
      </c>
      <c r="E57" s="85"/>
      <c r="K57" s="55">
        <f t="shared" si="14"/>
        <v>4.444444444444445</v>
      </c>
      <c r="L57" s="55">
        <f t="shared" si="6"/>
        <v>7.5</v>
      </c>
      <c r="M57" s="55">
        <f t="shared" si="7"/>
        <v>10</v>
      </c>
      <c r="N57" s="55">
        <f t="shared" si="8"/>
        <v>10</v>
      </c>
      <c r="O57" s="55">
        <f t="shared" si="9"/>
        <v>5.3076923076923075</v>
      </c>
      <c r="P57" s="55">
        <f t="shared" si="15"/>
        <v>10</v>
      </c>
      <c r="Q57" s="55">
        <f t="shared" si="10"/>
        <v>5.555555555555555</v>
      </c>
      <c r="R57" s="55">
        <f t="shared" si="11"/>
        <v>1.875</v>
      </c>
      <c r="S57" s="194">
        <f t="shared" si="16"/>
        <v>5.555555555555555</v>
      </c>
      <c r="T57" s="202">
        <f t="shared" si="12"/>
        <v>6</v>
      </c>
    </row>
    <row r="58" spans="4:20" ht="12.75">
      <c r="D58" s="85" t="s">
        <v>485</v>
      </c>
      <c r="E58" s="85"/>
      <c r="K58" s="55">
        <f t="shared" si="14"/>
        <v>5</v>
      </c>
      <c r="L58" s="55">
        <f t="shared" si="6"/>
        <v>9.375</v>
      </c>
      <c r="M58" s="55">
        <f t="shared" si="7"/>
        <v>10</v>
      </c>
      <c r="N58" s="55">
        <f t="shared" si="8"/>
        <v>10</v>
      </c>
      <c r="O58" s="55">
        <f t="shared" si="9"/>
        <v>9.266666666666667</v>
      </c>
      <c r="P58" s="55" t="s">
        <v>347</v>
      </c>
      <c r="Q58" s="55">
        <f t="shared" si="10"/>
        <v>8.571428571428571</v>
      </c>
      <c r="R58" s="55">
        <f t="shared" si="11"/>
        <v>8.75</v>
      </c>
      <c r="S58" s="194">
        <f t="shared" si="16"/>
        <v>10</v>
      </c>
      <c r="T58" s="202">
        <f t="shared" si="12"/>
        <v>8.793650793650794</v>
      </c>
    </row>
    <row r="59" spans="4:20" ht="12.75">
      <c r="D59" s="85" t="s">
        <v>491</v>
      </c>
      <c r="E59" s="85"/>
      <c r="K59" s="55">
        <f t="shared" si="14"/>
        <v>4.285714285714286</v>
      </c>
      <c r="L59" s="55">
        <f t="shared" si="6"/>
        <v>6.875</v>
      </c>
      <c r="M59" s="55">
        <f t="shared" si="7"/>
        <v>10</v>
      </c>
      <c r="N59" s="55">
        <f t="shared" si="8"/>
        <v>10</v>
      </c>
      <c r="O59" s="55">
        <f t="shared" si="9"/>
        <v>5.923076923076923</v>
      </c>
      <c r="P59" s="55" t="s">
        <v>347</v>
      </c>
      <c r="Q59" s="55">
        <f t="shared" si="10"/>
        <v>6.666666666666667</v>
      </c>
      <c r="R59" s="55">
        <f t="shared" si="11"/>
        <v>4.375</v>
      </c>
      <c r="S59" s="194">
        <f t="shared" si="16"/>
        <v>8.461538461538462</v>
      </c>
      <c r="T59" s="202">
        <f t="shared" si="12"/>
        <v>6.7727272727272725</v>
      </c>
    </row>
    <row r="60" spans="4:20" ht="12.75">
      <c r="D60" s="85" t="s">
        <v>495</v>
      </c>
      <c r="E60" s="85"/>
      <c r="K60" s="55">
        <f t="shared" si="14"/>
        <v>4.444444444444445</v>
      </c>
      <c r="L60" s="55">
        <f t="shared" si="6"/>
        <v>9.285714285714286</v>
      </c>
      <c r="M60" s="55">
        <f t="shared" si="7"/>
        <v>10</v>
      </c>
      <c r="N60" s="55">
        <f t="shared" si="8"/>
        <v>10</v>
      </c>
      <c r="O60" s="55">
        <f t="shared" si="9"/>
        <v>6.384615384615385</v>
      </c>
      <c r="P60" s="55" t="s">
        <v>347</v>
      </c>
      <c r="Q60" s="55">
        <f t="shared" si="10"/>
        <v>8.571428571428571</v>
      </c>
      <c r="R60" s="55">
        <f t="shared" si="11"/>
        <v>7.5</v>
      </c>
      <c r="S60" s="194">
        <f t="shared" si="16"/>
        <v>10</v>
      </c>
      <c r="T60" s="202">
        <f t="shared" si="12"/>
        <v>7.836065573770492</v>
      </c>
    </row>
    <row r="61" spans="4:20" ht="12.75">
      <c r="D61" s="85" t="s">
        <v>498</v>
      </c>
      <c r="E61" s="85"/>
      <c r="K61" s="55">
        <f t="shared" si="14"/>
        <v>4.444444444444445</v>
      </c>
      <c r="L61" s="55">
        <f t="shared" si="6"/>
        <v>9.285714285714286</v>
      </c>
      <c r="M61" s="55">
        <f t="shared" si="7"/>
        <v>10</v>
      </c>
      <c r="N61" s="55">
        <f t="shared" si="8"/>
        <v>10</v>
      </c>
      <c r="O61" s="55">
        <f t="shared" si="9"/>
        <v>7.8</v>
      </c>
      <c r="P61" s="55">
        <f t="shared" si="15"/>
        <v>10</v>
      </c>
      <c r="Q61" s="55">
        <f t="shared" si="10"/>
        <v>6.666666666666667</v>
      </c>
      <c r="R61" s="55">
        <f t="shared" si="11"/>
        <v>8.125</v>
      </c>
      <c r="S61" s="194">
        <f t="shared" si="16"/>
        <v>10</v>
      </c>
      <c r="T61" s="202">
        <f t="shared" si="12"/>
        <v>8.397590361445783</v>
      </c>
    </row>
    <row r="62" spans="4:20" ht="12.75">
      <c r="D62" s="85" t="s">
        <v>503</v>
      </c>
      <c r="E62" s="85"/>
      <c r="K62" s="55">
        <f t="shared" si="14"/>
        <v>4.285714285714286</v>
      </c>
      <c r="L62" s="55">
        <f t="shared" si="6"/>
        <v>10</v>
      </c>
      <c r="M62" s="55">
        <f t="shared" si="7"/>
        <v>10</v>
      </c>
      <c r="N62" s="55">
        <f t="shared" si="8"/>
        <v>10</v>
      </c>
      <c r="O62" s="55">
        <f t="shared" si="9"/>
        <v>5.769230769230769</v>
      </c>
      <c r="P62" s="55" t="s">
        <v>347</v>
      </c>
      <c r="Q62" s="55">
        <f t="shared" si="10"/>
        <v>6.666666666666667</v>
      </c>
      <c r="R62" s="55">
        <f t="shared" si="11"/>
        <v>6.25</v>
      </c>
      <c r="S62" s="194">
        <f t="shared" si="16"/>
        <v>5.384615384615385</v>
      </c>
      <c r="T62" s="202">
        <f t="shared" si="12"/>
        <v>6.742424242424242</v>
      </c>
    </row>
    <row r="63" spans="4:20" ht="12.75">
      <c r="D63" s="85" t="s">
        <v>509</v>
      </c>
      <c r="E63" s="85"/>
      <c r="K63" s="55">
        <f t="shared" si="14"/>
        <v>4.444444444444445</v>
      </c>
      <c r="L63" s="55">
        <f t="shared" si="6"/>
        <v>6.875</v>
      </c>
      <c r="M63" s="55">
        <f t="shared" si="7"/>
        <v>8.571428571428571</v>
      </c>
      <c r="N63" s="55">
        <f t="shared" si="8"/>
        <v>10</v>
      </c>
      <c r="O63" s="55">
        <f t="shared" si="9"/>
        <v>2.6923076923076925</v>
      </c>
      <c r="P63" s="55">
        <f t="shared" si="15"/>
        <v>10</v>
      </c>
      <c r="Q63" s="55">
        <f t="shared" si="10"/>
        <v>7.777777777777778</v>
      </c>
      <c r="R63" s="55">
        <f t="shared" si="11"/>
        <v>5.625</v>
      </c>
      <c r="S63" s="194">
        <f t="shared" si="16"/>
        <v>7.142857142857143</v>
      </c>
      <c r="T63" s="202">
        <f t="shared" si="12"/>
        <v>6.333333333333333</v>
      </c>
    </row>
    <row r="64" spans="4:20" ht="12.75">
      <c r="D64" s="85" t="s">
        <v>516</v>
      </c>
      <c r="E64" s="85"/>
      <c r="K64" s="55">
        <f t="shared" si="14"/>
        <v>4.444444444444445</v>
      </c>
      <c r="L64" s="55">
        <f t="shared" si="6"/>
        <v>9.375</v>
      </c>
      <c r="M64" s="55">
        <f t="shared" si="7"/>
        <v>8.571428571428571</v>
      </c>
      <c r="N64" s="55">
        <f t="shared" si="8"/>
        <v>10</v>
      </c>
      <c r="O64" s="55">
        <f t="shared" si="9"/>
        <v>2.3333333333333335</v>
      </c>
      <c r="P64" s="55" t="s">
        <v>347</v>
      </c>
      <c r="Q64" s="55">
        <f t="shared" si="10"/>
        <v>5.555555555555555</v>
      </c>
      <c r="R64" s="55">
        <f t="shared" si="11"/>
        <v>3.125</v>
      </c>
      <c r="S64" s="194">
        <f t="shared" si="16"/>
        <v>9.285714285714286</v>
      </c>
      <c r="T64" s="202">
        <f t="shared" si="12"/>
        <v>6.041666666666667</v>
      </c>
    </row>
    <row r="65" spans="4:20" ht="12.75">
      <c r="D65" s="85" t="s">
        <v>520</v>
      </c>
      <c r="E65" s="85"/>
      <c r="K65" s="55">
        <f t="shared" si="14"/>
        <v>4.444444444444445</v>
      </c>
      <c r="L65" s="55">
        <f t="shared" si="6"/>
        <v>9.375</v>
      </c>
      <c r="M65" s="55">
        <f t="shared" si="7"/>
        <v>10</v>
      </c>
      <c r="N65" s="55">
        <f t="shared" si="8"/>
        <v>10</v>
      </c>
      <c r="O65" s="55">
        <f t="shared" si="9"/>
        <v>1.3846153846153846</v>
      </c>
      <c r="P65" s="55">
        <f t="shared" si="15"/>
        <v>8</v>
      </c>
      <c r="Q65" s="55">
        <f t="shared" si="10"/>
        <v>7.777777777777778</v>
      </c>
      <c r="R65" s="55">
        <f t="shared" si="11"/>
        <v>5</v>
      </c>
      <c r="S65" s="194">
        <f t="shared" si="16"/>
        <v>7.777777777777778</v>
      </c>
      <c r="T65" s="202">
        <f t="shared" si="12"/>
        <v>6.5375</v>
      </c>
    </row>
    <row r="66" spans="4:20" ht="13.5" thickBot="1">
      <c r="D66" s="85" t="s">
        <v>523</v>
      </c>
      <c r="E66" s="85"/>
      <c r="K66" s="55">
        <f t="shared" si="14"/>
        <v>4.444444444444445</v>
      </c>
      <c r="L66" s="55">
        <f t="shared" si="6"/>
        <v>9.285714285714286</v>
      </c>
      <c r="M66" s="55">
        <f t="shared" si="7"/>
        <v>0</v>
      </c>
      <c r="N66" s="55">
        <f t="shared" si="8"/>
        <v>10</v>
      </c>
      <c r="O66" s="55">
        <f t="shared" si="9"/>
        <v>5.266666666666667</v>
      </c>
      <c r="P66" s="55">
        <f t="shared" si="15"/>
        <v>10</v>
      </c>
      <c r="Q66" s="55">
        <f t="shared" si="10"/>
        <v>5.555555555555555</v>
      </c>
      <c r="R66" s="55">
        <f t="shared" si="11"/>
        <v>5.625</v>
      </c>
      <c r="S66" s="194">
        <f t="shared" si="16"/>
        <v>8.333333333333334</v>
      </c>
      <c r="T66" s="202">
        <f t="shared" si="12"/>
        <v>6.283950617283951</v>
      </c>
    </row>
    <row r="67" spans="4:20" ht="13.5" thickBot="1">
      <c r="D67" s="289" t="s">
        <v>398</v>
      </c>
      <c r="E67" s="290"/>
      <c r="K67" s="125">
        <f>AVERAGE(K7:T32)</f>
        <v>4.64622641509434</v>
      </c>
      <c r="L67" s="126">
        <f>AVERAGE(U7:AC32)</f>
        <v>8.925</v>
      </c>
      <c r="M67" s="126">
        <f>AVERAGE(AD7:AJ32)</f>
        <v>9.151515151515152</v>
      </c>
      <c r="N67" s="126">
        <f>AVERAGE(AK7:AM32)</f>
        <v>10</v>
      </c>
      <c r="O67" s="126">
        <f>AVERAGE(AN7:BB32)</f>
        <v>5.458064516129032</v>
      </c>
      <c r="P67" s="126">
        <f>AVERAGE(BC7:BI32)</f>
        <v>9.81132075471698</v>
      </c>
      <c r="Q67" s="126">
        <f>AVERAGE(BJ7:BR32)</f>
        <v>6.842105263157895</v>
      </c>
      <c r="R67" s="126">
        <f>AVERAGE(BS7:BZ32)</f>
        <v>5.913461538461538</v>
      </c>
      <c r="S67" s="128">
        <f>AVERAGE(CA7:CR32)</f>
        <v>8.055555555555555</v>
      </c>
      <c r="T67" s="130">
        <f>AVERAGE(K7:CR32)</f>
        <v>7.0717647058823525</v>
      </c>
    </row>
    <row r="73" ht="13.5" thickBot="1"/>
    <row r="74" spans="4:20" ht="39.75" customHeight="1">
      <c r="D74" s="279" t="s">
        <v>352</v>
      </c>
      <c r="E74" s="279"/>
      <c r="K74" s="261" t="s">
        <v>340</v>
      </c>
      <c r="L74" s="274"/>
      <c r="M74" s="274"/>
      <c r="N74" s="274"/>
      <c r="O74" s="274"/>
      <c r="P74" s="274"/>
      <c r="Q74" s="274"/>
      <c r="R74" s="274"/>
      <c r="S74" s="274"/>
      <c r="T74" s="338" t="s">
        <v>395</v>
      </c>
    </row>
    <row r="75" spans="4:20" ht="26.25" thickBot="1">
      <c r="D75" s="6" t="s">
        <v>285</v>
      </c>
      <c r="E75" s="6" t="s">
        <v>286</v>
      </c>
      <c r="K75" s="260" t="s">
        <v>324</v>
      </c>
      <c r="L75" s="326"/>
      <c r="M75" s="260" t="s">
        <v>325</v>
      </c>
      <c r="N75" s="326"/>
      <c r="O75" s="260" t="s">
        <v>326</v>
      </c>
      <c r="P75" s="326"/>
      <c r="Q75" s="326"/>
      <c r="R75" s="260" t="s">
        <v>327</v>
      </c>
      <c r="S75" s="261"/>
      <c r="T75" s="339"/>
    </row>
    <row r="76" spans="4:20" ht="12.75">
      <c r="D76" s="85" t="s">
        <v>403</v>
      </c>
      <c r="E76" s="85"/>
      <c r="K76" s="285">
        <f aca="true" t="shared" si="17" ref="K76:K101">AVERAGE(K7:AC7)</f>
        <v>4.666666666666667</v>
      </c>
      <c r="L76" s="287"/>
      <c r="M76" s="285">
        <f aca="true" t="shared" si="18" ref="M76:M101">AVERAGE(AD7:AM7)</f>
        <v>10</v>
      </c>
      <c r="N76" s="287"/>
      <c r="O76" s="285">
        <f aca="true" t="shared" si="19" ref="O76:O101">AVERAGE(AN7:BR7)</f>
        <v>6.65</v>
      </c>
      <c r="P76" s="286"/>
      <c r="Q76" s="287"/>
      <c r="R76" s="285">
        <f aca="true" t="shared" si="20" ref="R76:R101">AVERAGE(BS7:CR7)</f>
        <v>6.25</v>
      </c>
      <c r="S76" s="287"/>
      <c r="T76" s="201">
        <v>6.55</v>
      </c>
    </row>
    <row r="77" spans="4:20" ht="12.75">
      <c r="D77" s="85" t="s">
        <v>410</v>
      </c>
      <c r="E77" s="85"/>
      <c r="K77" s="285">
        <f t="shared" si="17"/>
        <v>6.764705882352941</v>
      </c>
      <c r="L77" s="287"/>
      <c r="M77" s="285">
        <f t="shared" si="18"/>
        <v>10</v>
      </c>
      <c r="N77" s="287"/>
      <c r="O77" s="285">
        <f t="shared" si="19"/>
        <v>4.962962962962963</v>
      </c>
      <c r="P77" s="286"/>
      <c r="Q77" s="287"/>
      <c r="R77" s="285">
        <f t="shared" si="20"/>
        <v>6.153846153846154</v>
      </c>
      <c r="S77" s="287"/>
      <c r="T77" s="202">
        <v>6.3625</v>
      </c>
    </row>
    <row r="78" spans="4:20" ht="12.75">
      <c r="D78" s="85" t="s">
        <v>416</v>
      </c>
      <c r="E78" s="85"/>
      <c r="K78" s="285">
        <f t="shared" si="17"/>
        <v>7.333333333333333</v>
      </c>
      <c r="L78" s="287"/>
      <c r="M78" s="285">
        <f t="shared" si="18"/>
        <v>10</v>
      </c>
      <c r="N78" s="287"/>
      <c r="O78" s="285">
        <f t="shared" si="19"/>
        <v>7.6875</v>
      </c>
      <c r="P78" s="286"/>
      <c r="Q78" s="287"/>
      <c r="R78" s="285">
        <f t="shared" si="20"/>
        <v>8.125</v>
      </c>
      <c r="S78" s="287"/>
      <c r="T78" s="202">
        <v>8</v>
      </c>
    </row>
    <row r="79" spans="4:20" ht="12.75">
      <c r="D79" s="85" t="s">
        <v>422</v>
      </c>
      <c r="E79" s="85"/>
      <c r="K79" s="285">
        <f t="shared" si="17"/>
        <v>6.153846153846154</v>
      </c>
      <c r="L79" s="287"/>
      <c r="M79" s="285">
        <f t="shared" si="18"/>
        <v>8.571428571428571</v>
      </c>
      <c r="N79" s="287"/>
      <c r="O79" s="285">
        <f t="shared" si="19"/>
        <v>5.294117647058823</v>
      </c>
      <c r="P79" s="286"/>
      <c r="Q79" s="287"/>
      <c r="R79" s="285">
        <f t="shared" si="20"/>
        <v>5</v>
      </c>
      <c r="S79" s="287"/>
      <c r="T79" s="202">
        <v>5.833333333333333</v>
      </c>
    </row>
    <row r="80" spans="4:20" ht="12.75">
      <c r="D80" s="85" t="s">
        <v>427</v>
      </c>
      <c r="E80" s="85"/>
      <c r="K80" s="285">
        <f t="shared" si="17"/>
        <v>7.1875</v>
      </c>
      <c r="L80" s="287"/>
      <c r="M80" s="285">
        <f t="shared" si="18"/>
        <v>10</v>
      </c>
      <c r="N80" s="287"/>
      <c r="O80" s="285">
        <f t="shared" si="19"/>
        <v>6.15</v>
      </c>
      <c r="P80" s="286"/>
      <c r="Q80" s="287"/>
      <c r="R80" s="285">
        <f t="shared" si="20"/>
        <v>9.166666666666666</v>
      </c>
      <c r="S80" s="287"/>
      <c r="T80" s="202">
        <v>7.684210526315789</v>
      </c>
    </row>
    <row r="81" spans="4:20" ht="12.75">
      <c r="D81" s="85" t="s">
        <v>430</v>
      </c>
      <c r="E81" s="85"/>
      <c r="K81" s="285">
        <f t="shared" si="17"/>
        <v>6.176470588235294</v>
      </c>
      <c r="L81" s="287"/>
      <c r="M81" s="285">
        <f t="shared" si="18"/>
        <v>9</v>
      </c>
      <c r="N81" s="287"/>
      <c r="O81" s="285">
        <f t="shared" si="19"/>
        <v>6.1</v>
      </c>
      <c r="P81" s="286"/>
      <c r="Q81" s="287"/>
      <c r="R81" s="285">
        <f t="shared" si="20"/>
        <v>8.076923076923077</v>
      </c>
      <c r="S81" s="287"/>
      <c r="T81" s="202">
        <v>7.0843373493975905</v>
      </c>
    </row>
    <row r="82" spans="4:20" ht="12.75">
      <c r="D82" s="85" t="s">
        <v>433</v>
      </c>
      <c r="E82" s="85"/>
      <c r="K82" s="285">
        <f t="shared" si="17"/>
        <v>6.764705882352941</v>
      </c>
      <c r="L82" s="287"/>
      <c r="M82" s="285">
        <f t="shared" si="18"/>
        <v>10</v>
      </c>
      <c r="N82" s="287"/>
      <c r="O82" s="285">
        <f t="shared" si="19"/>
        <v>7.5</v>
      </c>
      <c r="P82" s="286"/>
      <c r="Q82" s="287"/>
      <c r="R82" s="285">
        <f t="shared" si="20"/>
        <v>7.5</v>
      </c>
      <c r="S82" s="287"/>
      <c r="T82" s="202">
        <v>7.661290322580645</v>
      </c>
    </row>
    <row r="83" spans="4:20" ht="12.75">
      <c r="D83" s="85" t="s">
        <v>438</v>
      </c>
      <c r="E83" s="85"/>
      <c r="K83" s="285">
        <f t="shared" si="17"/>
        <v>10</v>
      </c>
      <c r="L83" s="287"/>
      <c r="M83" s="285">
        <f t="shared" si="18"/>
        <v>10</v>
      </c>
      <c r="N83" s="287"/>
      <c r="O83" s="285">
        <f t="shared" si="19"/>
        <v>9.090909090909092</v>
      </c>
      <c r="P83" s="286"/>
      <c r="Q83" s="287"/>
      <c r="R83" s="285">
        <f t="shared" si="20"/>
        <v>9.166666666666666</v>
      </c>
      <c r="S83" s="287"/>
      <c r="T83" s="202">
        <v>9.555555555555555</v>
      </c>
    </row>
    <row r="84" spans="4:20" ht="12.75">
      <c r="D84" s="85" t="s">
        <v>442</v>
      </c>
      <c r="E84" s="85"/>
      <c r="K84" s="285">
        <f t="shared" si="17"/>
        <v>7</v>
      </c>
      <c r="L84" s="287"/>
      <c r="M84" s="285">
        <f t="shared" si="18"/>
        <v>8.88888888888889</v>
      </c>
      <c r="N84" s="287"/>
      <c r="O84" s="285">
        <f t="shared" si="19"/>
        <v>7.1923076923076925</v>
      </c>
      <c r="P84" s="286"/>
      <c r="Q84" s="287"/>
      <c r="R84" s="285">
        <f t="shared" si="20"/>
        <v>6.730769230769231</v>
      </c>
      <c r="S84" s="287"/>
      <c r="T84" s="202">
        <v>7.197368421052632</v>
      </c>
    </row>
    <row r="85" spans="4:20" ht="12.75">
      <c r="D85" s="85" t="s">
        <v>446</v>
      </c>
      <c r="E85" s="85"/>
      <c r="K85" s="285">
        <f t="shared" si="17"/>
        <v>7.333333333333333</v>
      </c>
      <c r="L85" s="287"/>
      <c r="M85" s="285">
        <f t="shared" si="18"/>
        <v>10</v>
      </c>
      <c r="N85" s="287"/>
      <c r="O85" s="285">
        <f t="shared" si="19"/>
        <v>6.636363636363637</v>
      </c>
      <c r="P85" s="286"/>
      <c r="Q85" s="287"/>
      <c r="R85" s="285">
        <f t="shared" si="20"/>
        <v>8.75</v>
      </c>
      <c r="S85" s="287"/>
      <c r="T85" s="202">
        <v>7.825</v>
      </c>
    </row>
    <row r="86" spans="4:20" ht="12.75">
      <c r="D86" s="85" t="s">
        <v>453</v>
      </c>
      <c r="E86" s="85"/>
      <c r="K86" s="285">
        <f t="shared" si="17"/>
        <v>6.333333333333333</v>
      </c>
      <c r="L86" s="287"/>
      <c r="M86" s="285">
        <f t="shared" si="18"/>
        <v>8.333333333333334</v>
      </c>
      <c r="N86" s="287"/>
      <c r="O86" s="285">
        <f t="shared" si="19"/>
        <v>5.444444444444445</v>
      </c>
      <c r="P86" s="286"/>
      <c r="Q86" s="287"/>
      <c r="R86" s="285">
        <f t="shared" si="20"/>
        <v>5.555555555555555</v>
      </c>
      <c r="S86" s="287"/>
      <c r="T86" s="202">
        <v>6.017543859649122</v>
      </c>
    </row>
    <row r="87" spans="4:20" ht="12.75">
      <c r="D87" s="85" t="s">
        <v>459</v>
      </c>
      <c r="E87" s="85"/>
      <c r="K87" s="285">
        <f t="shared" si="17"/>
        <v>7.0588235294117645</v>
      </c>
      <c r="L87" s="287"/>
      <c r="M87" s="285">
        <f t="shared" si="18"/>
        <v>10</v>
      </c>
      <c r="N87" s="287"/>
      <c r="O87" s="285">
        <f t="shared" si="19"/>
        <v>6.925925925925926</v>
      </c>
      <c r="P87" s="286"/>
      <c r="Q87" s="287"/>
      <c r="R87" s="285">
        <f t="shared" si="20"/>
        <v>7.884615384615385</v>
      </c>
      <c r="S87" s="287"/>
      <c r="T87" s="202">
        <v>7.65</v>
      </c>
    </row>
    <row r="88" spans="4:20" ht="12.75">
      <c r="D88" s="85" t="s">
        <v>462</v>
      </c>
      <c r="E88" s="85"/>
      <c r="K88" s="285">
        <f t="shared" si="17"/>
        <v>6.071428571428571</v>
      </c>
      <c r="L88" s="287"/>
      <c r="M88" s="285">
        <f t="shared" si="18"/>
        <v>10</v>
      </c>
      <c r="N88" s="287"/>
      <c r="O88" s="285">
        <f t="shared" si="19"/>
        <v>6.8125</v>
      </c>
      <c r="P88" s="286"/>
      <c r="Q88" s="287"/>
      <c r="R88" s="285">
        <f t="shared" si="20"/>
        <v>6.666666666666667</v>
      </c>
      <c r="S88" s="287"/>
      <c r="T88" s="202">
        <v>6.958333333333333</v>
      </c>
    </row>
    <row r="89" spans="4:20" ht="12.75">
      <c r="D89" s="85" t="s">
        <v>466</v>
      </c>
      <c r="E89" s="85"/>
      <c r="K89" s="285">
        <f t="shared" si="17"/>
        <v>7.0588235294117645</v>
      </c>
      <c r="L89" s="287"/>
      <c r="M89" s="285">
        <f t="shared" si="18"/>
        <v>9</v>
      </c>
      <c r="N89" s="287"/>
      <c r="O89" s="285">
        <f t="shared" si="19"/>
        <v>5.379310344827586</v>
      </c>
      <c r="P89" s="286"/>
      <c r="Q89" s="287"/>
      <c r="R89" s="285">
        <f t="shared" si="20"/>
        <v>7.5</v>
      </c>
      <c r="S89" s="287"/>
      <c r="T89" s="202">
        <v>6.841463414634147</v>
      </c>
    </row>
    <row r="90" spans="4:20" ht="12.75">
      <c r="D90" s="85" t="s">
        <v>470</v>
      </c>
      <c r="E90" s="85"/>
      <c r="K90" s="285">
        <f t="shared" si="17"/>
        <v>6.5625</v>
      </c>
      <c r="L90" s="287"/>
      <c r="M90" s="285">
        <f t="shared" si="18"/>
        <v>10</v>
      </c>
      <c r="N90" s="287"/>
      <c r="O90" s="285">
        <f t="shared" si="19"/>
        <v>5.636363636363637</v>
      </c>
      <c r="P90" s="286"/>
      <c r="Q90" s="287"/>
      <c r="R90" s="285">
        <f t="shared" si="20"/>
        <v>7.0588235294117645</v>
      </c>
      <c r="S90" s="287"/>
      <c r="T90" s="202">
        <v>6.859375</v>
      </c>
    </row>
    <row r="91" spans="4:20" ht="12.75">
      <c r="D91" s="85" t="s">
        <v>475</v>
      </c>
      <c r="E91" s="85"/>
      <c r="K91" s="285">
        <f t="shared" si="17"/>
        <v>7.333333333333333</v>
      </c>
      <c r="L91" s="287"/>
      <c r="M91" s="285">
        <f t="shared" si="18"/>
        <v>10</v>
      </c>
      <c r="N91" s="287"/>
      <c r="O91" s="285">
        <f t="shared" si="19"/>
        <v>8.636363636363637</v>
      </c>
      <c r="P91" s="286"/>
      <c r="Q91" s="287"/>
      <c r="R91" s="285">
        <f t="shared" si="20"/>
        <v>6.875</v>
      </c>
      <c r="S91" s="287"/>
      <c r="T91" s="202">
        <v>8</v>
      </c>
    </row>
    <row r="92" spans="4:20" ht="12.75">
      <c r="D92" s="85" t="s">
        <v>480</v>
      </c>
      <c r="E92" s="85"/>
      <c r="K92" s="285">
        <f t="shared" si="17"/>
        <v>5.882352941176471</v>
      </c>
      <c r="L92" s="287"/>
      <c r="M92" s="285">
        <f t="shared" si="18"/>
        <v>10</v>
      </c>
      <c r="N92" s="287"/>
      <c r="O92" s="285">
        <f t="shared" si="19"/>
        <v>6.2592592592592595</v>
      </c>
      <c r="P92" s="286"/>
      <c r="Q92" s="287"/>
      <c r="R92" s="285">
        <f t="shared" si="20"/>
        <v>4.423076923076923</v>
      </c>
      <c r="S92" s="287"/>
      <c r="T92" s="202">
        <v>6</v>
      </c>
    </row>
    <row r="93" spans="4:20" ht="12.75">
      <c r="D93" s="85" t="s">
        <v>485</v>
      </c>
      <c r="E93" s="85"/>
      <c r="K93" s="285">
        <f t="shared" si="17"/>
        <v>7.1875</v>
      </c>
      <c r="L93" s="287"/>
      <c r="M93" s="285">
        <f t="shared" si="18"/>
        <v>10</v>
      </c>
      <c r="N93" s="287"/>
      <c r="O93" s="285">
        <f t="shared" si="19"/>
        <v>9.045454545454545</v>
      </c>
      <c r="P93" s="286"/>
      <c r="Q93" s="287"/>
      <c r="R93" s="285">
        <f t="shared" si="20"/>
        <v>9.375</v>
      </c>
      <c r="S93" s="287"/>
      <c r="T93" s="202">
        <v>8.793650793650794</v>
      </c>
    </row>
    <row r="94" spans="4:20" ht="12.75">
      <c r="D94" s="85" t="s">
        <v>491</v>
      </c>
      <c r="E94" s="85"/>
      <c r="K94" s="285">
        <f t="shared" si="17"/>
        <v>5.666666666666667</v>
      </c>
      <c r="L94" s="287"/>
      <c r="M94" s="285">
        <f t="shared" si="18"/>
        <v>10</v>
      </c>
      <c r="N94" s="287"/>
      <c r="O94" s="285">
        <f t="shared" si="19"/>
        <v>6.2272727272727275</v>
      </c>
      <c r="P94" s="286"/>
      <c r="Q94" s="287"/>
      <c r="R94" s="285">
        <f t="shared" si="20"/>
        <v>6.904761904761905</v>
      </c>
      <c r="S94" s="287"/>
      <c r="T94" s="202">
        <v>6.7727272727272725</v>
      </c>
    </row>
    <row r="95" spans="4:20" ht="12.75">
      <c r="D95" s="85" t="s">
        <v>495</v>
      </c>
      <c r="E95" s="85"/>
      <c r="K95" s="285">
        <f t="shared" si="17"/>
        <v>6.5625</v>
      </c>
      <c r="L95" s="287"/>
      <c r="M95" s="285">
        <f t="shared" si="18"/>
        <v>10</v>
      </c>
      <c r="N95" s="287"/>
      <c r="O95" s="285">
        <f t="shared" si="19"/>
        <v>7.15</v>
      </c>
      <c r="P95" s="286"/>
      <c r="Q95" s="287"/>
      <c r="R95" s="285">
        <f t="shared" si="20"/>
        <v>8.75</v>
      </c>
      <c r="S95" s="287"/>
      <c r="T95" s="202">
        <v>7.836065573770492</v>
      </c>
    </row>
    <row r="96" spans="4:20" ht="12.75">
      <c r="D96" s="85" t="s">
        <v>498</v>
      </c>
      <c r="E96" s="85"/>
      <c r="K96" s="285">
        <f t="shared" si="17"/>
        <v>6.5625</v>
      </c>
      <c r="L96" s="287"/>
      <c r="M96" s="285">
        <f t="shared" si="18"/>
        <v>10</v>
      </c>
      <c r="N96" s="287"/>
      <c r="O96" s="285">
        <f t="shared" si="19"/>
        <v>7.967741935483871</v>
      </c>
      <c r="P96" s="286"/>
      <c r="Q96" s="287"/>
      <c r="R96" s="285">
        <f t="shared" si="20"/>
        <v>9.423076923076923</v>
      </c>
      <c r="S96" s="287"/>
      <c r="T96" s="202">
        <v>8.397590361445783</v>
      </c>
    </row>
    <row r="97" spans="4:20" ht="12.75">
      <c r="D97" s="85" t="s">
        <v>503</v>
      </c>
      <c r="E97" s="85"/>
      <c r="K97" s="285">
        <f t="shared" si="17"/>
        <v>7.333333333333333</v>
      </c>
      <c r="L97" s="287"/>
      <c r="M97" s="285">
        <f t="shared" si="18"/>
        <v>10</v>
      </c>
      <c r="N97" s="287"/>
      <c r="O97" s="285">
        <f t="shared" si="19"/>
        <v>6.136363636363637</v>
      </c>
      <c r="P97" s="286"/>
      <c r="Q97" s="287"/>
      <c r="R97" s="285">
        <f t="shared" si="20"/>
        <v>5.714285714285714</v>
      </c>
      <c r="S97" s="287"/>
      <c r="T97" s="202">
        <v>6.742424242424242</v>
      </c>
    </row>
    <row r="98" spans="4:20" ht="12.75">
      <c r="D98" s="85" t="s">
        <v>509</v>
      </c>
      <c r="E98" s="85"/>
      <c r="K98" s="285">
        <f t="shared" si="17"/>
        <v>5.588235294117647</v>
      </c>
      <c r="L98" s="287"/>
      <c r="M98" s="285">
        <f t="shared" si="18"/>
        <v>8.88888888888889</v>
      </c>
      <c r="N98" s="287"/>
      <c r="O98" s="285">
        <f t="shared" si="19"/>
        <v>5.7407407407407405</v>
      </c>
      <c r="P98" s="286"/>
      <c r="Q98" s="287"/>
      <c r="R98" s="285">
        <f t="shared" si="20"/>
        <v>6.590909090909091</v>
      </c>
      <c r="S98" s="287"/>
      <c r="T98" s="202">
        <v>6.333333333333333</v>
      </c>
    </row>
    <row r="99" spans="4:20" ht="12.75">
      <c r="D99" s="85" t="s">
        <v>516</v>
      </c>
      <c r="E99" s="85"/>
      <c r="K99" s="285">
        <f t="shared" si="17"/>
        <v>6.764705882352941</v>
      </c>
      <c r="L99" s="287"/>
      <c r="M99" s="285">
        <f t="shared" si="18"/>
        <v>8.88888888888889</v>
      </c>
      <c r="N99" s="287"/>
      <c r="O99" s="285">
        <f t="shared" si="19"/>
        <v>3.5416666666666665</v>
      </c>
      <c r="P99" s="286"/>
      <c r="Q99" s="287"/>
      <c r="R99" s="285">
        <f t="shared" si="20"/>
        <v>7.045454545454546</v>
      </c>
      <c r="S99" s="287"/>
      <c r="T99" s="202">
        <v>6.041666666666667</v>
      </c>
    </row>
    <row r="100" spans="4:20" ht="12.75">
      <c r="D100" s="85" t="s">
        <v>520</v>
      </c>
      <c r="E100" s="85"/>
      <c r="K100" s="285">
        <f t="shared" si="17"/>
        <v>6.764705882352941</v>
      </c>
      <c r="L100" s="287"/>
      <c r="M100" s="285">
        <f t="shared" si="18"/>
        <v>10</v>
      </c>
      <c r="N100" s="287"/>
      <c r="O100" s="285">
        <f t="shared" si="19"/>
        <v>4.7407407407407405</v>
      </c>
      <c r="P100" s="286"/>
      <c r="Q100" s="287"/>
      <c r="R100" s="285">
        <f t="shared" si="20"/>
        <v>6.923076923076923</v>
      </c>
      <c r="S100" s="287"/>
      <c r="T100" s="202">
        <v>6.5375</v>
      </c>
    </row>
    <row r="101" spans="4:20" ht="13.5" thickBot="1">
      <c r="D101" s="85" t="s">
        <v>523</v>
      </c>
      <c r="E101" s="85"/>
      <c r="K101" s="285">
        <f t="shared" si="17"/>
        <v>6.5625</v>
      </c>
      <c r="L101" s="287"/>
      <c r="M101" s="285">
        <f t="shared" si="18"/>
        <v>3</v>
      </c>
      <c r="N101" s="287"/>
      <c r="O101" s="285">
        <f t="shared" si="19"/>
        <v>6.172413793103448</v>
      </c>
      <c r="P101" s="286"/>
      <c r="Q101" s="287"/>
      <c r="R101" s="285">
        <f t="shared" si="20"/>
        <v>7.5</v>
      </c>
      <c r="S101" s="287"/>
      <c r="T101" s="202">
        <v>6.283950617283951</v>
      </c>
    </row>
    <row r="102" spans="4:20" ht="13.5" thickBot="1">
      <c r="D102" s="289" t="s">
        <v>398</v>
      </c>
      <c r="E102" s="290"/>
      <c r="K102" s="280">
        <f>AVERAGE(K7:AC32)</f>
        <v>6.723300970873787</v>
      </c>
      <c r="L102" s="282"/>
      <c r="M102" s="283">
        <f>AVERAGE(AD7:AM32)</f>
        <v>9.363636363636363</v>
      </c>
      <c r="N102" s="282"/>
      <c r="O102" s="283">
        <f>AVERAGE(AN7:BR32)</f>
        <v>6.3671328671328675</v>
      </c>
      <c r="P102" s="281"/>
      <c r="Q102" s="282"/>
      <c r="R102" s="283">
        <f>AVERAGE(BS7:CR32)</f>
        <v>7.157258064516129</v>
      </c>
      <c r="S102" s="284"/>
      <c r="T102" s="130">
        <v>7.0717647058823525</v>
      </c>
    </row>
  </sheetData>
  <sheetProtection/>
  <mergeCells count="145">
    <mergeCell ref="R98:S98"/>
    <mergeCell ref="R99:S99"/>
    <mergeCell ref="R100:S100"/>
    <mergeCell ref="R101:S101"/>
    <mergeCell ref="D33:E33"/>
    <mergeCell ref="R92:S92"/>
    <mergeCell ref="R93:S93"/>
    <mergeCell ref="R94:S94"/>
    <mergeCell ref="R95:S95"/>
    <mergeCell ref="R96:S96"/>
    <mergeCell ref="R97:S97"/>
    <mergeCell ref="R86:S86"/>
    <mergeCell ref="R87:S87"/>
    <mergeCell ref="R88:S88"/>
    <mergeCell ref="R89:S89"/>
    <mergeCell ref="R90:S90"/>
    <mergeCell ref="R91:S91"/>
    <mergeCell ref="R80:S80"/>
    <mergeCell ref="R81:S81"/>
    <mergeCell ref="R82:S82"/>
    <mergeCell ref="R83:S83"/>
    <mergeCell ref="R84:S84"/>
    <mergeCell ref="R85:S85"/>
    <mergeCell ref="O96:Q96"/>
    <mergeCell ref="O97:Q97"/>
    <mergeCell ref="O98:Q98"/>
    <mergeCell ref="O99:Q99"/>
    <mergeCell ref="O100:Q100"/>
    <mergeCell ref="O101:Q101"/>
    <mergeCell ref="O90:Q90"/>
    <mergeCell ref="O91:Q91"/>
    <mergeCell ref="O92:Q92"/>
    <mergeCell ref="O93:Q93"/>
    <mergeCell ref="O94:Q94"/>
    <mergeCell ref="O95:Q95"/>
    <mergeCell ref="O84:Q84"/>
    <mergeCell ref="O85:Q85"/>
    <mergeCell ref="O86:Q86"/>
    <mergeCell ref="O87:Q87"/>
    <mergeCell ref="O88:Q88"/>
    <mergeCell ref="O89:Q89"/>
    <mergeCell ref="M98:N98"/>
    <mergeCell ref="M99:N99"/>
    <mergeCell ref="M100:N100"/>
    <mergeCell ref="M101:N101"/>
    <mergeCell ref="O78:Q78"/>
    <mergeCell ref="O79:Q79"/>
    <mergeCell ref="O80:Q80"/>
    <mergeCell ref="O81:Q81"/>
    <mergeCell ref="O82:Q82"/>
    <mergeCell ref="O83:Q83"/>
    <mergeCell ref="M92:N92"/>
    <mergeCell ref="M93:N93"/>
    <mergeCell ref="M94:N94"/>
    <mergeCell ref="M95:N95"/>
    <mergeCell ref="M96:N96"/>
    <mergeCell ref="M97:N97"/>
    <mergeCell ref="M86:N86"/>
    <mergeCell ref="M87:N87"/>
    <mergeCell ref="M88:N88"/>
    <mergeCell ref="M89:N89"/>
    <mergeCell ref="M90:N90"/>
    <mergeCell ref="M91:N91"/>
    <mergeCell ref="K100:L100"/>
    <mergeCell ref="K101:L101"/>
    <mergeCell ref="M78:N78"/>
    <mergeCell ref="M79:N79"/>
    <mergeCell ref="M80:N80"/>
    <mergeCell ref="M81:N81"/>
    <mergeCell ref="M82:N82"/>
    <mergeCell ref="M83:N83"/>
    <mergeCell ref="M84:N84"/>
    <mergeCell ref="M85:N85"/>
    <mergeCell ref="K94:L94"/>
    <mergeCell ref="K95:L95"/>
    <mergeCell ref="K96:L96"/>
    <mergeCell ref="K97:L97"/>
    <mergeCell ref="K98:L98"/>
    <mergeCell ref="K99:L99"/>
    <mergeCell ref="K88:L88"/>
    <mergeCell ref="K89:L89"/>
    <mergeCell ref="K90:L90"/>
    <mergeCell ref="K91:L91"/>
    <mergeCell ref="K92:L92"/>
    <mergeCell ref="K93:L93"/>
    <mergeCell ref="K82:L82"/>
    <mergeCell ref="K83:L83"/>
    <mergeCell ref="K84:L84"/>
    <mergeCell ref="K85:L85"/>
    <mergeCell ref="K86:L86"/>
    <mergeCell ref="K87:L87"/>
    <mergeCell ref="AN2:BR2"/>
    <mergeCell ref="BS2:CR2"/>
    <mergeCell ref="K78:L78"/>
    <mergeCell ref="K79:L79"/>
    <mergeCell ref="R78:S78"/>
    <mergeCell ref="R79:S79"/>
    <mergeCell ref="T74:T75"/>
    <mergeCell ref="K76:L76"/>
    <mergeCell ref="M77:N77"/>
    <mergeCell ref="CA3:CR3"/>
    <mergeCell ref="AD3:AJ3"/>
    <mergeCell ref="AK3:AM3"/>
    <mergeCell ref="AN3:BB3"/>
    <mergeCell ref="BC3:BI3"/>
    <mergeCell ref="BC5:BD5"/>
    <mergeCell ref="BE5:BG5"/>
    <mergeCell ref="BJ3:BR3"/>
    <mergeCell ref="BS3:BZ3"/>
    <mergeCell ref="CK5:CN5"/>
    <mergeCell ref="CO5:CR5"/>
    <mergeCell ref="K3:T3"/>
    <mergeCell ref="D102:E102"/>
    <mergeCell ref="O39:Q39"/>
    <mergeCell ref="R39:S39"/>
    <mergeCell ref="T38:T40"/>
    <mergeCell ref="K74:S74"/>
    <mergeCell ref="M39:N39"/>
    <mergeCell ref="U3:AC3"/>
    <mergeCell ref="K77:L77"/>
    <mergeCell ref="M76:N76"/>
    <mergeCell ref="K75:L75"/>
    <mergeCell ref="M75:N75"/>
    <mergeCell ref="O75:Q75"/>
    <mergeCell ref="R75:S75"/>
    <mergeCell ref="R76:S76"/>
    <mergeCell ref="R77:S77"/>
    <mergeCell ref="AD2:AM2"/>
    <mergeCell ref="K2:AC2"/>
    <mergeCell ref="K1:CR1"/>
    <mergeCell ref="D39:E39"/>
    <mergeCell ref="D67:E67"/>
    <mergeCell ref="D74:E74"/>
    <mergeCell ref="K38:S38"/>
    <mergeCell ref="K39:L39"/>
    <mergeCell ref="K80:L80"/>
    <mergeCell ref="K81:L81"/>
    <mergeCell ref="CA5:CF5"/>
    <mergeCell ref="CG5:CJ5"/>
    <mergeCell ref="K102:L102"/>
    <mergeCell ref="R102:S102"/>
    <mergeCell ref="O102:Q102"/>
    <mergeCell ref="M102:N102"/>
    <mergeCell ref="O76:Q76"/>
    <mergeCell ref="O77:Q7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M102"/>
  <sheetViews>
    <sheetView zoomScale="70" zoomScaleNormal="70" zoomScalePageLayoutView="0" workbookViewId="0" topLeftCell="A1">
      <selection activeCell="T39" sqref="T39"/>
    </sheetView>
  </sheetViews>
  <sheetFormatPr defaultColWidth="9.140625" defaultRowHeight="12.75"/>
  <cols>
    <col min="1" max="3" width="9.140625" style="132" customWidth="1"/>
    <col min="4" max="4" width="47.00390625" style="132" bestFit="1" customWidth="1"/>
    <col min="5" max="5" width="42.421875" style="132" bestFit="1" customWidth="1"/>
    <col min="6" max="9" width="9.140625" style="132" hidden="1" customWidth="1"/>
    <col min="10" max="10" width="8.7109375" style="132" hidden="1" customWidth="1"/>
    <col min="11" max="11" width="15.00390625" style="132" customWidth="1"/>
    <col min="12" max="12" width="16.00390625" style="132" bestFit="1" customWidth="1"/>
    <col min="13" max="13" width="12.140625" style="132" bestFit="1" customWidth="1"/>
    <col min="14" max="14" width="11.140625" style="132" bestFit="1" customWidth="1"/>
    <col min="15" max="15" width="14.421875" style="132" customWidth="1"/>
    <col min="16" max="16384" width="9.140625" style="132" customWidth="1"/>
  </cols>
  <sheetData>
    <row r="1" spans="4:63" ht="34.5" customHeight="1" thickBot="1">
      <c r="D1" s="23" t="s">
        <v>300</v>
      </c>
      <c r="E1" s="23"/>
      <c r="I1" s="23" t="s">
        <v>300</v>
      </c>
      <c r="J1" s="23"/>
      <c r="K1" s="347" t="s">
        <v>328</v>
      </c>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9"/>
    </row>
    <row r="2" spans="4:63" ht="34.5" customHeight="1">
      <c r="D2" s="23" t="s">
        <v>301</v>
      </c>
      <c r="E2" s="23"/>
      <c r="I2" s="23" t="s">
        <v>301</v>
      </c>
      <c r="J2" s="48"/>
      <c r="K2" s="357" t="s">
        <v>329</v>
      </c>
      <c r="L2" s="358"/>
      <c r="M2" s="358"/>
      <c r="N2" s="358"/>
      <c r="O2" s="358"/>
      <c r="P2" s="358"/>
      <c r="Q2" s="358"/>
      <c r="R2" s="358"/>
      <c r="S2" s="358"/>
      <c r="T2" s="358"/>
      <c r="U2" s="358"/>
      <c r="V2" s="358"/>
      <c r="W2" s="358"/>
      <c r="X2" s="358"/>
      <c r="Y2" s="358"/>
      <c r="Z2" s="358"/>
      <c r="AA2" s="358"/>
      <c r="AB2" s="358"/>
      <c r="AC2" s="358"/>
      <c r="AD2" s="358"/>
      <c r="AE2" s="358"/>
      <c r="AF2" s="358"/>
      <c r="AG2" s="359"/>
      <c r="AH2" s="357" t="s">
        <v>344</v>
      </c>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c r="BH2" s="358"/>
      <c r="BI2" s="358"/>
      <c r="BJ2" s="358"/>
      <c r="BK2" s="359"/>
    </row>
    <row r="3" spans="4:64" ht="34.5" customHeight="1">
      <c r="D3" s="23" t="s">
        <v>302</v>
      </c>
      <c r="E3" s="23"/>
      <c r="I3" s="23" t="s">
        <v>302</v>
      </c>
      <c r="J3" s="48"/>
      <c r="K3" s="360" t="s">
        <v>338</v>
      </c>
      <c r="L3" s="355"/>
      <c r="M3" s="355"/>
      <c r="N3" s="355"/>
      <c r="O3" s="355"/>
      <c r="P3" s="355"/>
      <c r="Q3" s="355"/>
      <c r="R3" s="355"/>
      <c r="S3" s="355"/>
      <c r="T3" s="355"/>
      <c r="U3" s="355"/>
      <c r="V3" s="355"/>
      <c r="W3" s="355"/>
      <c r="X3" s="355"/>
      <c r="Y3" s="355"/>
      <c r="Z3" s="355"/>
      <c r="AA3" s="355"/>
      <c r="AB3" s="355"/>
      <c r="AC3" s="361"/>
      <c r="AD3" s="362" t="s">
        <v>343</v>
      </c>
      <c r="AE3" s="363"/>
      <c r="AF3" s="363"/>
      <c r="AG3" s="364"/>
      <c r="AH3" s="360" t="s">
        <v>330</v>
      </c>
      <c r="AI3" s="355"/>
      <c r="AJ3" s="355"/>
      <c r="AK3" s="355"/>
      <c r="AL3" s="355"/>
      <c r="AM3" s="355"/>
      <c r="AN3" s="355"/>
      <c r="AO3" s="355"/>
      <c r="AP3" s="355"/>
      <c r="AQ3" s="355"/>
      <c r="AR3" s="355"/>
      <c r="AS3" s="361"/>
      <c r="AT3" s="354" t="s">
        <v>331</v>
      </c>
      <c r="AU3" s="355"/>
      <c r="AV3" s="355"/>
      <c r="AW3" s="355"/>
      <c r="AX3" s="355"/>
      <c r="AY3" s="355"/>
      <c r="AZ3" s="355"/>
      <c r="BA3" s="355"/>
      <c r="BB3" s="355"/>
      <c r="BC3" s="361"/>
      <c r="BD3" s="354" t="s">
        <v>332</v>
      </c>
      <c r="BE3" s="355"/>
      <c r="BF3" s="355"/>
      <c r="BG3" s="355"/>
      <c r="BH3" s="355"/>
      <c r="BI3" s="355"/>
      <c r="BJ3" s="355"/>
      <c r="BK3" s="356"/>
      <c r="BL3" s="11"/>
    </row>
    <row r="4" spans="4:63" ht="41.25" customHeight="1" hidden="1">
      <c r="D4" s="8" t="s">
        <v>298</v>
      </c>
      <c r="E4" s="134"/>
      <c r="I4" s="8" t="s">
        <v>298</v>
      </c>
      <c r="J4" s="168"/>
      <c r="K4" s="169"/>
      <c r="L4" s="170"/>
      <c r="M4" s="170"/>
      <c r="N4" s="170"/>
      <c r="O4" s="170"/>
      <c r="P4" s="170"/>
      <c r="Q4" s="170"/>
      <c r="R4" s="170"/>
      <c r="S4" s="170"/>
      <c r="T4" s="170"/>
      <c r="U4" s="170"/>
      <c r="V4" s="170"/>
      <c r="W4" s="170"/>
      <c r="X4" s="170"/>
      <c r="Y4" s="170"/>
      <c r="Z4" s="170"/>
      <c r="AA4" s="170"/>
      <c r="AB4" s="170"/>
      <c r="AC4" s="171"/>
      <c r="AD4" s="170"/>
      <c r="AE4" s="170"/>
      <c r="AF4" s="170"/>
      <c r="AG4" s="172"/>
      <c r="AH4" s="169"/>
      <c r="AI4" s="170"/>
      <c r="AJ4" s="170"/>
      <c r="AK4" s="170"/>
      <c r="AL4" s="170"/>
      <c r="AM4" s="170"/>
      <c r="AN4" s="170"/>
      <c r="AO4" s="170"/>
      <c r="AP4" s="170"/>
      <c r="AQ4" s="170"/>
      <c r="AR4" s="9" t="s">
        <v>299</v>
      </c>
      <c r="AS4" s="134"/>
      <c r="AT4" s="170"/>
      <c r="AU4" s="170"/>
      <c r="AV4" s="170"/>
      <c r="AW4" s="170"/>
      <c r="AX4" s="170"/>
      <c r="AY4" s="170"/>
      <c r="AZ4" s="170"/>
      <c r="BA4" s="170"/>
      <c r="BB4" s="170"/>
      <c r="BC4" s="171"/>
      <c r="BD4" s="170"/>
      <c r="BE4" s="170"/>
      <c r="BF4" s="170"/>
      <c r="BG4" s="170"/>
      <c r="BH4" s="170"/>
      <c r="BI4" s="170"/>
      <c r="BJ4" s="170"/>
      <c r="BK4" s="172"/>
    </row>
    <row r="5" spans="4:63" s="173" customFormat="1" ht="38.25" customHeight="1" hidden="1">
      <c r="D5" s="12" t="s">
        <v>282</v>
      </c>
      <c r="E5" s="13"/>
      <c r="I5" s="12" t="s">
        <v>282</v>
      </c>
      <c r="J5" s="40"/>
      <c r="K5" s="199"/>
      <c r="L5" s="135"/>
      <c r="M5" s="135"/>
      <c r="N5" s="135"/>
      <c r="O5" s="135"/>
      <c r="P5" s="135"/>
      <c r="Q5" s="135"/>
      <c r="R5" s="135"/>
      <c r="S5" s="135"/>
      <c r="T5" s="135"/>
      <c r="U5" s="135"/>
      <c r="V5" s="135"/>
      <c r="W5" s="135"/>
      <c r="X5" s="135"/>
      <c r="Y5" s="135"/>
      <c r="Z5" s="135"/>
      <c r="AA5" s="135"/>
      <c r="AB5" s="135"/>
      <c r="AC5" s="203"/>
      <c r="AD5" s="135"/>
      <c r="AE5" s="28" t="s">
        <v>278</v>
      </c>
      <c r="AF5" s="135"/>
      <c r="AG5" s="198"/>
      <c r="AH5" s="350" t="s">
        <v>278</v>
      </c>
      <c r="AI5" s="316"/>
      <c r="AJ5" s="135"/>
      <c r="AK5" s="135"/>
      <c r="AL5" s="135"/>
      <c r="AM5" s="135"/>
      <c r="AN5" s="135"/>
      <c r="AO5" s="135"/>
      <c r="AP5" s="135"/>
      <c r="AQ5" s="135"/>
      <c r="AR5" s="135"/>
      <c r="AS5" s="135"/>
      <c r="AT5" s="351" t="s">
        <v>4</v>
      </c>
      <c r="AU5" s="352"/>
      <c r="AV5" s="352"/>
      <c r="AW5" s="352"/>
      <c r="AX5" s="353"/>
      <c r="AY5" s="135"/>
      <c r="AZ5" s="20" t="s">
        <v>275</v>
      </c>
      <c r="BA5" s="365" t="s">
        <v>277</v>
      </c>
      <c r="BB5" s="366"/>
      <c r="BC5" s="367"/>
      <c r="BD5" s="135"/>
      <c r="BE5" s="135"/>
      <c r="BF5" s="135"/>
      <c r="BG5" s="135"/>
      <c r="BH5" s="135"/>
      <c r="BI5" s="135"/>
      <c r="BJ5" s="135"/>
      <c r="BK5" s="198"/>
    </row>
    <row r="6" spans="1:63" s="3" customFormat="1" ht="30" customHeight="1">
      <c r="A6" s="5" t="s">
        <v>0</v>
      </c>
      <c r="B6" s="5" t="s">
        <v>1</v>
      </c>
      <c r="C6" s="5" t="s">
        <v>2</v>
      </c>
      <c r="D6" s="6" t="s">
        <v>285</v>
      </c>
      <c r="E6" s="6" t="s">
        <v>286</v>
      </c>
      <c r="F6" s="6" t="s">
        <v>287</v>
      </c>
      <c r="G6" s="6" t="s">
        <v>288</v>
      </c>
      <c r="H6" s="6" t="s">
        <v>289</v>
      </c>
      <c r="I6" s="5" t="s">
        <v>3</v>
      </c>
      <c r="J6" s="41" t="s">
        <v>290</v>
      </c>
      <c r="K6" s="56" t="s">
        <v>166</v>
      </c>
      <c r="L6" s="89" t="s">
        <v>167</v>
      </c>
      <c r="M6" s="89" t="s">
        <v>168</v>
      </c>
      <c r="N6" s="89" t="s">
        <v>169</v>
      </c>
      <c r="O6" s="89" t="s">
        <v>170</v>
      </c>
      <c r="P6" s="89" t="s">
        <v>171</v>
      </c>
      <c r="Q6" s="89" t="s">
        <v>172</v>
      </c>
      <c r="R6" s="89" t="s">
        <v>173</v>
      </c>
      <c r="S6" s="89" t="s">
        <v>174</v>
      </c>
      <c r="T6" s="89" t="s">
        <v>175</v>
      </c>
      <c r="U6" s="89" t="s">
        <v>176</v>
      </c>
      <c r="V6" s="89" t="s">
        <v>177</v>
      </c>
      <c r="W6" s="89" t="s">
        <v>178</v>
      </c>
      <c r="X6" s="89" t="s">
        <v>179</v>
      </c>
      <c r="Y6" s="89" t="s">
        <v>180</v>
      </c>
      <c r="Z6" s="89" t="s">
        <v>181</v>
      </c>
      <c r="AA6" s="89" t="s">
        <v>182</v>
      </c>
      <c r="AB6" s="89" t="s">
        <v>183</v>
      </c>
      <c r="AC6" s="89" t="s">
        <v>184</v>
      </c>
      <c r="AD6" s="89" t="s">
        <v>185</v>
      </c>
      <c r="AE6" s="89" t="s">
        <v>186</v>
      </c>
      <c r="AF6" s="89" t="s">
        <v>187</v>
      </c>
      <c r="AG6" s="57" t="s">
        <v>188</v>
      </c>
      <c r="AH6" s="56" t="s">
        <v>189</v>
      </c>
      <c r="AI6" s="89" t="s">
        <v>190</v>
      </c>
      <c r="AJ6" s="89" t="s">
        <v>191</v>
      </c>
      <c r="AK6" s="89" t="s">
        <v>192</v>
      </c>
      <c r="AL6" s="89" t="s">
        <v>193</v>
      </c>
      <c r="AM6" s="89" t="s">
        <v>194</v>
      </c>
      <c r="AN6" s="89" t="s">
        <v>195</v>
      </c>
      <c r="AO6" s="89" t="s">
        <v>196</v>
      </c>
      <c r="AP6" s="89" t="s">
        <v>197</v>
      </c>
      <c r="AQ6" s="89" t="s">
        <v>198</v>
      </c>
      <c r="AR6" s="89" t="s">
        <v>199</v>
      </c>
      <c r="AS6" s="89" t="s">
        <v>200</v>
      </c>
      <c r="AT6" s="89" t="s">
        <v>201</v>
      </c>
      <c r="AU6" s="89" t="s">
        <v>202</v>
      </c>
      <c r="AV6" s="89" t="s">
        <v>203</v>
      </c>
      <c r="AW6" s="89" t="s">
        <v>204</v>
      </c>
      <c r="AX6" s="89" t="s">
        <v>205</v>
      </c>
      <c r="AY6" s="89" t="s">
        <v>206</v>
      </c>
      <c r="AZ6" s="89" t="s">
        <v>207</v>
      </c>
      <c r="BA6" s="89" t="s">
        <v>208</v>
      </c>
      <c r="BB6" s="89" t="s">
        <v>209</v>
      </c>
      <c r="BC6" s="89" t="s">
        <v>210</v>
      </c>
      <c r="BD6" s="89" t="s">
        <v>211</v>
      </c>
      <c r="BE6" s="89" t="s">
        <v>212</v>
      </c>
      <c r="BF6" s="89" t="s">
        <v>213</v>
      </c>
      <c r="BG6" s="89" t="s">
        <v>214</v>
      </c>
      <c r="BH6" s="89" t="s">
        <v>215</v>
      </c>
      <c r="BI6" s="89" t="s">
        <v>216</v>
      </c>
      <c r="BJ6" s="89" t="s">
        <v>217</v>
      </c>
      <c r="BK6" s="57" t="s">
        <v>218</v>
      </c>
    </row>
    <row r="7" spans="1:65" ht="12.75">
      <c r="A7" s="106" t="s">
        <v>400</v>
      </c>
      <c r="B7" s="106" t="s">
        <v>401</v>
      </c>
      <c r="C7" s="106" t="s">
        <v>402</v>
      </c>
      <c r="D7" s="106" t="s">
        <v>403</v>
      </c>
      <c r="E7" s="106"/>
      <c r="F7" s="106" t="s">
        <v>404</v>
      </c>
      <c r="G7" s="106"/>
      <c r="H7" s="106" t="s">
        <v>405</v>
      </c>
      <c r="I7" s="106" t="s">
        <v>383</v>
      </c>
      <c r="J7" s="204">
        <v>70</v>
      </c>
      <c r="K7" s="224">
        <v>10</v>
      </c>
      <c r="L7" s="218">
        <v>10</v>
      </c>
      <c r="M7" s="218">
        <v>10</v>
      </c>
      <c r="N7" s="218">
        <v>10</v>
      </c>
      <c r="O7" s="218">
        <v>10</v>
      </c>
      <c r="P7" s="218">
        <v>10</v>
      </c>
      <c r="Q7" s="218">
        <v>10</v>
      </c>
      <c r="R7" s="218">
        <v>10</v>
      </c>
      <c r="S7" s="218">
        <v>0</v>
      </c>
      <c r="T7" s="218">
        <v>0</v>
      </c>
      <c r="U7" s="218">
        <v>10</v>
      </c>
      <c r="V7" s="218">
        <v>0</v>
      </c>
      <c r="W7" s="218">
        <v>10</v>
      </c>
      <c r="X7" s="218">
        <v>0</v>
      </c>
      <c r="Y7" s="218">
        <v>0</v>
      </c>
      <c r="Z7" s="218">
        <v>10</v>
      </c>
      <c r="AA7" s="218">
        <v>0</v>
      </c>
      <c r="AB7" s="218">
        <v>0</v>
      </c>
      <c r="AC7" s="218">
        <v>0</v>
      </c>
      <c r="AD7" s="218">
        <v>10</v>
      </c>
      <c r="AE7" s="218">
        <v>10</v>
      </c>
      <c r="AF7" s="218" t="s">
        <v>347</v>
      </c>
      <c r="AG7" s="222" t="s">
        <v>347</v>
      </c>
      <c r="AH7" s="224">
        <v>10</v>
      </c>
      <c r="AI7" s="218">
        <v>10</v>
      </c>
      <c r="AJ7" s="218">
        <v>10</v>
      </c>
      <c r="AK7" s="218">
        <v>0</v>
      </c>
      <c r="AL7" s="218">
        <v>10</v>
      </c>
      <c r="AM7" s="218">
        <v>0</v>
      </c>
      <c r="AN7" s="218">
        <v>10</v>
      </c>
      <c r="AO7" s="218">
        <v>10</v>
      </c>
      <c r="AP7" s="218">
        <v>0</v>
      </c>
      <c r="AQ7" s="218">
        <v>10</v>
      </c>
      <c r="AR7" s="218">
        <v>10</v>
      </c>
      <c r="AS7" s="218">
        <v>10</v>
      </c>
      <c r="AT7" s="218">
        <v>10</v>
      </c>
      <c r="AU7" s="218">
        <v>10</v>
      </c>
      <c r="AV7" s="218">
        <v>10</v>
      </c>
      <c r="AW7" s="218">
        <v>10</v>
      </c>
      <c r="AX7" s="218">
        <v>10</v>
      </c>
      <c r="AY7" s="218">
        <v>5</v>
      </c>
      <c r="AZ7" s="218" t="s">
        <v>347</v>
      </c>
      <c r="BA7" s="218">
        <v>10</v>
      </c>
      <c r="BB7" s="218">
        <v>10</v>
      </c>
      <c r="BC7" s="218">
        <v>10</v>
      </c>
      <c r="BD7" s="218">
        <v>10</v>
      </c>
      <c r="BE7" s="218">
        <v>10</v>
      </c>
      <c r="BF7" s="218">
        <v>10</v>
      </c>
      <c r="BG7" s="218">
        <v>10</v>
      </c>
      <c r="BH7" s="218">
        <v>10</v>
      </c>
      <c r="BI7" s="218">
        <v>10</v>
      </c>
      <c r="BJ7" s="218">
        <v>10</v>
      </c>
      <c r="BK7" s="222">
        <v>10</v>
      </c>
      <c r="BM7" s="184"/>
    </row>
    <row r="8" spans="1:65" ht="12.75">
      <c r="A8" s="106" t="s">
        <v>400</v>
      </c>
      <c r="B8" s="106" t="s">
        <v>401</v>
      </c>
      <c r="C8" s="106" t="s">
        <v>402</v>
      </c>
      <c r="D8" s="106" t="s">
        <v>410</v>
      </c>
      <c r="E8" s="106"/>
      <c r="F8" s="106" t="s">
        <v>411</v>
      </c>
      <c r="G8" s="106"/>
      <c r="H8" s="106" t="s">
        <v>405</v>
      </c>
      <c r="I8" s="106" t="s">
        <v>272</v>
      </c>
      <c r="J8" s="204">
        <v>226</v>
      </c>
      <c r="K8" s="224">
        <v>0</v>
      </c>
      <c r="L8" s="218">
        <v>0</v>
      </c>
      <c r="M8" s="218">
        <v>10</v>
      </c>
      <c r="N8" s="218">
        <v>10</v>
      </c>
      <c r="O8" s="218">
        <v>10</v>
      </c>
      <c r="P8" s="218">
        <v>10</v>
      </c>
      <c r="Q8" s="218">
        <v>10</v>
      </c>
      <c r="R8" s="218">
        <v>0</v>
      </c>
      <c r="S8" s="218">
        <v>0</v>
      </c>
      <c r="T8" s="218">
        <v>0</v>
      </c>
      <c r="U8" s="218">
        <v>10</v>
      </c>
      <c r="V8" s="218">
        <v>10</v>
      </c>
      <c r="W8" s="218">
        <v>10</v>
      </c>
      <c r="X8" s="218">
        <v>10</v>
      </c>
      <c r="Y8" s="218">
        <v>0</v>
      </c>
      <c r="Z8" s="218">
        <v>10</v>
      </c>
      <c r="AA8" s="218">
        <v>0</v>
      </c>
      <c r="AB8" s="218">
        <v>0</v>
      </c>
      <c r="AC8" s="218">
        <v>10</v>
      </c>
      <c r="AD8" s="218">
        <v>10</v>
      </c>
      <c r="AE8" s="218">
        <v>10</v>
      </c>
      <c r="AF8" s="218">
        <v>10</v>
      </c>
      <c r="AG8" s="222">
        <v>10</v>
      </c>
      <c r="AH8" s="224">
        <v>10</v>
      </c>
      <c r="AI8" s="218">
        <v>0</v>
      </c>
      <c r="AJ8" s="218">
        <v>10</v>
      </c>
      <c r="AK8" s="218">
        <v>0</v>
      </c>
      <c r="AL8" s="218">
        <v>0</v>
      </c>
      <c r="AM8" s="218">
        <v>0</v>
      </c>
      <c r="AN8" s="218">
        <v>10</v>
      </c>
      <c r="AO8" s="218">
        <v>10</v>
      </c>
      <c r="AP8" s="218">
        <v>0</v>
      </c>
      <c r="AQ8" s="218">
        <v>10</v>
      </c>
      <c r="AR8" s="218">
        <v>10</v>
      </c>
      <c r="AS8" s="218">
        <v>10</v>
      </c>
      <c r="AT8" s="218">
        <v>0</v>
      </c>
      <c r="AU8" s="218">
        <v>0</v>
      </c>
      <c r="AV8" s="218">
        <v>10</v>
      </c>
      <c r="AW8" s="218">
        <v>10</v>
      </c>
      <c r="AX8" s="218">
        <v>0</v>
      </c>
      <c r="AY8" s="218">
        <v>5</v>
      </c>
      <c r="AZ8" s="218">
        <v>10</v>
      </c>
      <c r="BA8" s="218">
        <v>10</v>
      </c>
      <c r="BB8" s="218">
        <v>10</v>
      </c>
      <c r="BC8" s="218">
        <v>10</v>
      </c>
      <c r="BD8" s="218">
        <v>10</v>
      </c>
      <c r="BE8" s="218">
        <v>10</v>
      </c>
      <c r="BF8" s="218">
        <v>0</v>
      </c>
      <c r="BG8" s="218">
        <v>10</v>
      </c>
      <c r="BH8" s="218">
        <v>10</v>
      </c>
      <c r="BI8" s="218">
        <v>10</v>
      </c>
      <c r="BJ8" s="218">
        <v>10</v>
      </c>
      <c r="BK8" s="222">
        <v>10</v>
      </c>
      <c r="BM8" s="184"/>
    </row>
    <row r="9" spans="1:65" ht="12.75">
      <c r="A9" s="106" t="s">
        <v>400</v>
      </c>
      <c r="B9" s="106" t="s">
        <v>401</v>
      </c>
      <c r="C9" s="106" t="s">
        <v>415</v>
      </c>
      <c r="D9" s="106" t="s">
        <v>416</v>
      </c>
      <c r="E9" s="106"/>
      <c r="F9" s="106" t="s">
        <v>417</v>
      </c>
      <c r="G9" s="106"/>
      <c r="H9" s="106" t="s">
        <v>405</v>
      </c>
      <c r="I9" s="106" t="s">
        <v>383</v>
      </c>
      <c r="J9" s="204">
        <v>35</v>
      </c>
      <c r="K9" s="224">
        <v>10</v>
      </c>
      <c r="L9" s="218">
        <v>10</v>
      </c>
      <c r="M9" s="218">
        <v>10</v>
      </c>
      <c r="N9" s="218">
        <v>10</v>
      </c>
      <c r="O9" s="218">
        <v>10</v>
      </c>
      <c r="P9" s="218">
        <v>10</v>
      </c>
      <c r="Q9" s="218">
        <v>10</v>
      </c>
      <c r="R9" s="218">
        <v>10</v>
      </c>
      <c r="S9" s="218">
        <v>10</v>
      </c>
      <c r="T9" s="218">
        <v>0</v>
      </c>
      <c r="U9" s="218">
        <v>10</v>
      </c>
      <c r="V9" s="218">
        <v>10</v>
      </c>
      <c r="W9" s="218">
        <v>10</v>
      </c>
      <c r="X9" s="218">
        <v>0</v>
      </c>
      <c r="Y9" s="218">
        <v>0</v>
      </c>
      <c r="Z9" s="218">
        <v>10</v>
      </c>
      <c r="AA9" s="218">
        <v>0</v>
      </c>
      <c r="AB9" s="218">
        <v>0</v>
      </c>
      <c r="AC9" s="218">
        <v>10</v>
      </c>
      <c r="AD9" s="218">
        <v>10</v>
      </c>
      <c r="AE9" s="218" t="s">
        <v>347</v>
      </c>
      <c r="AF9" s="218">
        <v>10</v>
      </c>
      <c r="AG9" s="222" t="s">
        <v>347</v>
      </c>
      <c r="AH9" s="224" t="s">
        <v>347</v>
      </c>
      <c r="AI9" s="218" t="s">
        <v>347</v>
      </c>
      <c r="AJ9" s="218">
        <v>10</v>
      </c>
      <c r="AK9" s="218">
        <v>0</v>
      </c>
      <c r="AL9" s="218">
        <v>10</v>
      </c>
      <c r="AM9" s="218">
        <v>0</v>
      </c>
      <c r="AN9" s="218">
        <v>10</v>
      </c>
      <c r="AO9" s="218">
        <v>10</v>
      </c>
      <c r="AP9" s="218">
        <v>10</v>
      </c>
      <c r="AQ9" s="218">
        <v>10</v>
      </c>
      <c r="AR9" s="218">
        <v>10</v>
      </c>
      <c r="AS9" s="218">
        <v>10</v>
      </c>
      <c r="AT9" s="218" t="s">
        <v>347</v>
      </c>
      <c r="AU9" s="218">
        <v>10</v>
      </c>
      <c r="AV9" s="218">
        <v>0</v>
      </c>
      <c r="AW9" s="218">
        <v>10</v>
      </c>
      <c r="AX9" s="218">
        <v>0</v>
      </c>
      <c r="AY9" s="218">
        <v>5</v>
      </c>
      <c r="AZ9" s="218" t="s">
        <v>347</v>
      </c>
      <c r="BA9" s="218">
        <v>10</v>
      </c>
      <c r="BB9" s="218">
        <v>10</v>
      </c>
      <c r="BC9" s="218">
        <v>10</v>
      </c>
      <c r="BD9" s="218">
        <v>10</v>
      </c>
      <c r="BE9" s="218">
        <v>10</v>
      </c>
      <c r="BF9" s="218">
        <v>10</v>
      </c>
      <c r="BG9" s="218">
        <v>10</v>
      </c>
      <c r="BH9" s="218">
        <v>10</v>
      </c>
      <c r="BI9" s="218">
        <v>10</v>
      </c>
      <c r="BJ9" s="218">
        <v>10</v>
      </c>
      <c r="BK9" s="222">
        <v>0</v>
      </c>
      <c r="BM9" s="184"/>
    </row>
    <row r="10" spans="1:65" ht="12.75">
      <c r="A10" s="106" t="s">
        <v>400</v>
      </c>
      <c r="B10" s="106" t="s">
        <v>401</v>
      </c>
      <c r="C10" s="106" t="s">
        <v>421</v>
      </c>
      <c r="D10" s="106" t="s">
        <v>422</v>
      </c>
      <c r="E10" s="106"/>
      <c r="F10" s="106" t="s">
        <v>423</v>
      </c>
      <c r="G10" s="106"/>
      <c r="H10" s="106" t="s">
        <v>405</v>
      </c>
      <c r="I10" s="106" t="s">
        <v>272</v>
      </c>
      <c r="J10" s="204">
        <v>40</v>
      </c>
      <c r="K10" s="224">
        <v>10</v>
      </c>
      <c r="L10" s="218">
        <v>0</v>
      </c>
      <c r="M10" s="218">
        <v>10</v>
      </c>
      <c r="N10" s="218">
        <v>10</v>
      </c>
      <c r="O10" s="218">
        <v>10</v>
      </c>
      <c r="P10" s="218">
        <v>0</v>
      </c>
      <c r="Q10" s="218">
        <v>10</v>
      </c>
      <c r="R10" s="218">
        <v>0</v>
      </c>
      <c r="S10" s="218">
        <v>0</v>
      </c>
      <c r="T10" s="218">
        <v>0</v>
      </c>
      <c r="U10" s="218">
        <v>10</v>
      </c>
      <c r="V10" s="218">
        <v>10</v>
      </c>
      <c r="W10" s="218">
        <v>0</v>
      </c>
      <c r="X10" s="218">
        <v>0</v>
      </c>
      <c r="Y10" s="218">
        <v>0</v>
      </c>
      <c r="Z10" s="218">
        <v>0</v>
      </c>
      <c r="AA10" s="218">
        <v>0</v>
      </c>
      <c r="AB10" s="218">
        <v>0</v>
      </c>
      <c r="AC10" s="218">
        <v>10</v>
      </c>
      <c r="AD10" s="218">
        <v>10</v>
      </c>
      <c r="AE10" s="218">
        <v>10</v>
      </c>
      <c r="AF10" s="218">
        <v>10</v>
      </c>
      <c r="AG10" s="222">
        <v>10</v>
      </c>
      <c r="AH10" s="224">
        <v>0</v>
      </c>
      <c r="AI10" s="218">
        <v>10</v>
      </c>
      <c r="AJ10" s="218">
        <v>10</v>
      </c>
      <c r="AK10" s="218">
        <v>0</v>
      </c>
      <c r="AL10" s="218">
        <v>0</v>
      </c>
      <c r="AM10" s="218">
        <v>0</v>
      </c>
      <c r="AN10" s="218">
        <v>10</v>
      </c>
      <c r="AO10" s="218">
        <v>10</v>
      </c>
      <c r="AP10" s="218">
        <v>0</v>
      </c>
      <c r="AQ10" s="218">
        <v>10</v>
      </c>
      <c r="AR10" s="218">
        <v>10</v>
      </c>
      <c r="AS10" s="218">
        <v>10</v>
      </c>
      <c r="AT10" s="218" t="s">
        <v>347</v>
      </c>
      <c r="AU10" s="218" t="s">
        <v>347</v>
      </c>
      <c r="AV10" s="218" t="s">
        <v>347</v>
      </c>
      <c r="AW10" s="218" t="s">
        <v>347</v>
      </c>
      <c r="AX10" s="218" t="s">
        <v>347</v>
      </c>
      <c r="AY10" s="218">
        <v>5</v>
      </c>
      <c r="AZ10" s="218" t="s">
        <v>347</v>
      </c>
      <c r="BA10" s="218">
        <v>10</v>
      </c>
      <c r="BB10" s="218">
        <v>10</v>
      </c>
      <c r="BC10" s="218">
        <v>10</v>
      </c>
      <c r="BD10" s="218">
        <v>10</v>
      </c>
      <c r="BE10" s="218">
        <v>10</v>
      </c>
      <c r="BF10" s="218">
        <v>0</v>
      </c>
      <c r="BG10" s="218">
        <v>10</v>
      </c>
      <c r="BH10" s="218">
        <v>10</v>
      </c>
      <c r="BI10" s="218">
        <v>10</v>
      </c>
      <c r="BJ10" s="218">
        <v>10</v>
      </c>
      <c r="BK10" s="222">
        <v>10</v>
      </c>
      <c r="BM10" s="184"/>
    </row>
    <row r="11" spans="1:65" ht="12.75">
      <c r="A11" s="106" t="s">
        <v>400</v>
      </c>
      <c r="B11" s="106" t="s">
        <v>401</v>
      </c>
      <c r="C11" s="106" t="s">
        <v>426</v>
      </c>
      <c r="D11" s="106" t="s">
        <v>427</v>
      </c>
      <c r="E11" s="106"/>
      <c r="F11" s="106" t="s">
        <v>428</v>
      </c>
      <c r="G11" s="106"/>
      <c r="H11" s="106" t="s">
        <v>405</v>
      </c>
      <c r="I11" s="106" t="s">
        <v>383</v>
      </c>
      <c r="J11" s="204">
        <v>70</v>
      </c>
      <c r="K11" s="224">
        <v>10</v>
      </c>
      <c r="L11" s="218">
        <v>10</v>
      </c>
      <c r="M11" s="218">
        <v>10</v>
      </c>
      <c r="N11" s="218">
        <v>10</v>
      </c>
      <c r="O11" s="218">
        <v>10</v>
      </c>
      <c r="P11" s="218">
        <v>10</v>
      </c>
      <c r="Q11" s="218">
        <v>10</v>
      </c>
      <c r="R11" s="218">
        <v>0</v>
      </c>
      <c r="S11" s="218">
        <v>0</v>
      </c>
      <c r="T11" s="218">
        <v>0</v>
      </c>
      <c r="U11" s="218">
        <v>10</v>
      </c>
      <c r="V11" s="218">
        <v>0</v>
      </c>
      <c r="W11" s="218">
        <v>10</v>
      </c>
      <c r="X11" s="218">
        <v>0</v>
      </c>
      <c r="Y11" s="218">
        <v>0</v>
      </c>
      <c r="Z11" s="218">
        <v>10</v>
      </c>
      <c r="AA11" s="218">
        <v>0</v>
      </c>
      <c r="AB11" s="218">
        <v>0</v>
      </c>
      <c r="AC11" s="218">
        <v>0</v>
      </c>
      <c r="AD11" s="218">
        <v>10</v>
      </c>
      <c r="AE11" s="218">
        <v>10</v>
      </c>
      <c r="AF11" s="218">
        <v>10</v>
      </c>
      <c r="AG11" s="222" t="s">
        <v>347</v>
      </c>
      <c r="AH11" s="224">
        <v>10</v>
      </c>
      <c r="AI11" s="218">
        <v>0</v>
      </c>
      <c r="AJ11" s="218">
        <v>10</v>
      </c>
      <c r="AK11" s="218">
        <v>0</v>
      </c>
      <c r="AL11" s="218">
        <v>10</v>
      </c>
      <c r="AM11" s="218">
        <v>0</v>
      </c>
      <c r="AN11" s="218" t="s">
        <v>347</v>
      </c>
      <c r="AO11" s="218">
        <v>10</v>
      </c>
      <c r="AP11" s="218">
        <v>10</v>
      </c>
      <c r="AQ11" s="218">
        <v>10</v>
      </c>
      <c r="AR11" s="218">
        <v>10</v>
      </c>
      <c r="AS11" s="218">
        <v>10</v>
      </c>
      <c r="AT11" s="218">
        <v>10</v>
      </c>
      <c r="AU11" s="218">
        <v>10</v>
      </c>
      <c r="AV11" s="218">
        <v>10</v>
      </c>
      <c r="AW11" s="218">
        <v>10</v>
      </c>
      <c r="AX11" s="218">
        <v>10</v>
      </c>
      <c r="AY11" s="218">
        <v>5</v>
      </c>
      <c r="AZ11" s="218" t="s">
        <v>347</v>
      </c>
      <c r="BA11" s="218">
        <v>10</v>
      </c>
      <c r="BB11" s="218">
        <v>10</v>
      </c>
      <c r="BC11" s="218">
        <v>10</v>
      </c>
      <c r="BD11" s="218">
        <v>10</v>
      </c>
      <c r="BE11" s="218">
        <v>10</v>
      </c>
      <c r="BF11" s="218">
        <v>10</v>
      </c>
      <c r="BG11" s="218">
        <v>10</v>
      </c>
      <c r="BH11" s="218">
        <v>10</v>
      </c>
      <c r="BI11" s="218">
        <v>10</v>
      </c>
      <c r="BJ11" s="218">
        <v>10</v>
      </c>
      <c r="BK11" s="222">
        <v>0</v>
      </c>
      <c r="BM11" s="184"/>
    </row>
    <row r="12" spans="1:65" ht="12.75">
      <c r="A12" s="106" t="s">
        <v>400</v>
      </c>
      <c r="B12" s="106" t="s">
        <v>401</v>
      </c>
      <c r="C12" s="106" t="s">
        <v>401</v>
      </c>
      <c r="D12" s="106" t="s">
        <v>430</v>
      </c>
      <c r="E12" s="106"/>
      <c r="F12" s="106" t="s">
        <v>431</v>
      </c>
      <c r="G12" s="106"/>
      <c r="H12" s="106" t="s">
        <v>405</v>
      </c>
      <c r="I12" s="106" t="s">
        <v>272</v>
      </c>
      <c r="J12" s="204">
        <v>382</v>
      </c>
      <c r="K12" s="224">
        <v>10</v>
      </c>
      <c r="L12" s="218">
        <v>0</v>
      </c>
      <c r="M12" s="218">
        <v>10</v>
      </c>
      <c r="N12" s="218">
        <v>10</v>
      </c>
      <c r="O12" s="218">
        <v>10</v>
      </c>
      <c r="P12" s="218">
        <v>10</v>
      </c>
      <c r="Q12" s="218">
        <v>10</v>
      </c>
      <c r="R12" s="218">
        <v>0</v>
      </c>
      <c r="S12" s="218">
        <v>10</v>
      </c>
      <c r="T12" s="218">
        <v>0</v>
      </c>
      <c r="U12" s="218">
        <v>10</v>
      </c>
      <c r="V12" s="218">
        <v>10</v>
      </c>
      <c r="W12" s="218">
        <v>10</v>
      </c>
      <c r="X12" s="218">
        <v>0</v>
      </c>
      <c r="Y12" s="218">
        <v>0</v>
      </c>
      <c r="Z12" s="218">
        <v>10</v>
      </c>
      <c r="AA12" s="218">
        <v>0</v>
      </c>
      <c r="AB12" s="218">
        <v>10</v>
      </c>
      <c r="AC12" s="218">
        <v>10</v>
      </c>
      <c r="AD12" s="218">
        <v>10</v>
      </c>
      <c r="AE12" s="218">
        <v>10</v>
      </c>
      <c r="AF12" s="218">
        <v>10</v>
      </c>
      <c r="AG12" s="222">
        <v>10</v>
      </c>
      <c r="AH12" s="224">
        <v>10</v>
      </c>
      <c r="AI12" s="218">
        <v>10</v>
      </c>
      <c r="AJ12" s="218">
        <v>10</v>
      </c>
      <c r="AK12" s="218">
        <v>0</v>
      </c>
      <c r="AL12" s="218">
        <v>10</v>
      </c>
      <c r="AM12" s="218">
        <v>0</v>
      </c>
      <c r="AN12" s="218">
        <v>0</v>
      </c>
      <c r="AO12" s="218">
        <v>10</v>
      </c>
      <c r="AP12" s="218">
        <v>0</v>
      </c>
      <c r="AQ12" s="218">
        <v>10</v>
      </c>
      <c r="AR12" s="218">
        <v>10</v>
      </c>
      <c r="AS12" s="218">
        <v>10</v>
      </c>
      <c r="AT12" s="218">
        <v>0</v>
      </c>
      <c r="AU12" s="218">
        <v>0</v>
      </c>
      <c r="AV12" s="218">
        <v>10</v>
      </c>
      <c r="AW12" s="218">
        <v>10</v>
      </c>
      <c r="AX12" s="218">
        <v>10</v>
      </c>
      <c r="AY12" s="218">
        <v>5</v>
      </c>
      <c r="AZ12" s="218">
        <v>10</v>
      </c>
      <c r="BA12" s="218">
        <v>10</v>
      </c>
      <c r="BB12" s="218">
        <v>10</v>
      </c>
      <c r="BC12" s="218">
        <v>10</v>
      </c>
      <c r="BD12" s="218">
        <v>10</v>
      </c>
      <c r="BE12" s="218">
        <v>10</v>
      </c>
      <c r="BF12" s="218">
        <v>0</v>
      </c>
      <c r="BG12" s="218">
        <v>10</v>
      </c>
      <c r="BH12" s="218">
        <v>10</v>
      </c>
      <c r="BI12" s="218">
        <v>10</v>
      </c>
      <c r="BJ12" s="218">
        <v>10</v>
      </c>
      <c r="BK12" s="222">
        <v>10</v>
      </c>
      <c r="BM12" s="184"/>
    </row>
    <row r="13" spans="1:65" ht="12.75">
      <c r="A13" s="106" t="s">
        <v>400</v>
      </c>
      <c r="B13" s="106" t="s">
        <v>401</v>
      </c>
      <c r="C13" s="106" t="s">
        <v>401</v>
      </c>
      <c r="D13" s="106" t="s">
        <v>433</v>
      </c>
      <c r="E13" s="106"/>
      <c r="F13" s="106" t="s">
        <v>434</v>
      </c>
      <c r="G13" s="106"/>
      <c r="H13" s="106" t="s">
        <v>405</v>
      </c>
      <c r="I13" s="106" t="s">
        <v>383</v>
      </c>
      <c r="J13" s="204">
        <v>67</v>
      </c>
      <c r="K13" s="224">
        <v>10</v>
      </c>
      <c r="L13" s="218">
        <v>10</v>
      </c>
      <c r="M13" s="218">
        <v>10</v>
      </c>
      <c r="N13" s="218">
        <v>10</v>
      </c>
      <c r="O13" s="218">
        <v>10</v>
      </c>
      <c r="P13" s="218">
        <v>10</v>
      </c>
      <c r="Q13" s="218">
        <v>10</v>
      </c>
      <c r="R13" s="218">
        <v>10</v>
      </c>
      <c r="S13" s="218">
        <v>0</v>
      </c>
      <c r="T13" s="218">
        <v>0</v>
      </c>
      <c r="U13" s="218">
        <v>10</v>
      </c>
      <c r="V13" s="218">
        <v>10</v>
      </c>
      <c r="W13" s="218">
        <v>10</v>
      </c>
      <c r="X13" s="218">
        <v>0</v>
      </c>
      <c r="Y13" s="218">
        <v>0</v>
      </c>
      <c r="Z13" s="218">
        <v>10</v>
      </c>
      <c r="AA13" s="218">
        <v>0</v>
      </c>
      <c r="AB13" s="218">
        <v>0</v>
      </c>
      <c r="AC13" s="218">
        <v>0</v>
      </c>
      <c r="AD13" s="218">
        <v>10</v>
      </c>
      <c r="AE13" s="218">
        <v>10</v>
      </c>
      <c r="AF13" s="218">
        <v>10</v>
      </c>
      <c r="AG13" s="222" t="s">
        <v>347</v>
      </c>
      <c r="AH13" s="224">
        <v>10</v>
      </c>
      <c r="AI13" s="218">
        <v>10</v>
      </c>
      <c r="AJ13" s="218">
        <v>10</v>
      </c>
      <c r="AK13" s="218">
        <v>0</v>
      </c>
      <c r="AL13" s="218">
        <v>10</v>
      </c>
      <c r="AM13" s="218">
        <v>0</v>
      </c>
      <c r="AN13" s="218">
        <v>10</v>
      </c>
      <c r="AO13" s="218">
        <v>10</v>
      </c>
      <c r="AP13" s="218">
        <v>10</v>
      </c>
      <c r="AQ13" s="218">
        <v>10</v>
      </c>
      <c r="AR13" s="218">
        <v>9</v>
      </c>
      <c r="AS13" s="218">
        <v>10</v>
      </c>
      <c r="AT13" s="218">
        <v>10</v>
      </c>
      <c r="AU13" s="218">
        <v>10</v>
      </c>
      <c r="AV13" s="218">
        <v>10</v>
      </c>
      <c r="AW13" s="218">
        <v>10</v>
      </c>
      <c r="AX13" s="218">
        <v>10</v>
      </c>
      <c r="AY13" s="218">
        <v>5</v>
      </c>
      <c r="AZ13" s="218" t="s">
        <v>347</v>
      </c>
      <c r="BA13" s="218">
        <v>10</v>
      </c>
      <c r="BB13" s="218">
        <v>10</v>
      </c>
      <c r="BC13" s="218">
        <v>10</v>
      </c>
      <c r="BD13" s="218">
        <v>10</v>
      </c>
      <c r="BE13" s="218">
        <v>10</v>
      </c>
      <c r="BF13" s="218">
        <v>10</v>
      </c>
      <c r="BG13" s="218">
        <v>10</v>
      </c>
      <c r="BH13" s="218">
        <v>10</v>
      </c>
      <c r="BI13" s="218">
        <v>10</v>
      </c>
      <c r="BJ13" s="218">
        <v>0</v>
      </c>
      <c r="BK13" s="222">
        <v>10</v>
      </c>
      <c r="BM13" s="184"/>
    </row>
    <row r="14" spans="1:65" ht="12.75">
      <c r="A14" s="106" t="s">
        <v>400</v>
      </c>
      <c r="B14" s="106" t="s">
        <v>401</v>
      </c>
      <c r="C14" s="106" t="s">
        <v>437</v>
      </c>
      <c r="D14" s="106" t="s">
        <v>438</v>
      </c>
      <c r="E14" s="106"/>
      <c r="F14" s="106" t="s">
        <v>439</v>
      </c>
      <c r="G14" s="106"/>
      <c r="H14" s="106" t="s">
        <v>405</v>
      </c>
      <c r="I14" s="106" t="s">
        <v>383</v>
      </c>
      <c r="J14" s="204">
        <v>55</v>
      </c>
      <c r="K14" s="224">
        <v>10</v>
      </c>
      <c r="L14" s="218">
        <v>10</v>
      </c>
      <c r="M14" s="218">
        <v>10</v>
      </c>
      <c r="N14" s="218">
        <v>10</v>
      </c>
      <c r="O14" s="218">
        <v>10</v>
      </c>
      <c r="P14" s="218">
        <v>10</v>
      </c>
      <c r="Q14" s="218">
        <v>10</v>
      </c>
      <c r="R14" s="218">
        <v>0</v>
      </c>
      <c r="S14" s="218">
        <v>0</v>
      </c>
      <c r="T14" s="218">
        <v>0</v>
      </c>
      <c r="U14" s="218">
        <v>10</v>
      </c>
      <c r="V14" s="218">
        <v>10</v>
      </c>
      <c r="W14" s="218">
        <v>10</v>
      </c>
      <c r="X14" s="218">
        <v>0</v>
      </c>
      <c r="Y14" s="218">
        <v>0</v>
      </c>
      <c r="Z14" s="218">
        <v>0</v>
      </c>
      <c r="AA14" s="218">
        <v>0</v>
      </c>
      <c r="AB14" s="218">
        <v>0</v>
      </c>
      <c r="AC14" s="218">
        <v>0</v>
      </c>
      <c r="AD14" s="218" t="s">
        <v>347</v>
      </c>
      <c r="AE14" s="218">
        <v>10</v>
      </c>
      <c r="AF14" s="218">
        <v>10</v>
      </c>
      <c r="AG14" s="222" t="s">
        <v>347</v>
      </c>
      <c r="AH14" s="224">
        <v>10</v>
      </c>
      <c r="AI14" s="218">
        <v>0</v>
      </c>
      <c r="AJ14" s="218">
        <v>10</v>
      </c>
      <c r="AK14" s="218">
        <v>0</v>
      </c>
      <c r="AL14" s="218">
        <v>10</v>
      </c>
      <c r="AM14" s="218">
        <v>10</v>
      </c>
      <c r="AN14" s="218" t="s">
        <v>347</v>
      </c>
      <c r="AO14" s="218">
        <v>10</v>
      </c>
      <c r="AP14" s="218">
        <v>0</v>
      </c>
      <c r="AQ14" s="218">
        <v>10</v>
      </c>
      <c r="AR14" s="218">
        <v>10</v>
      </c>
      <c r="AS14" s="218">
        <v>10</v>
      </c>
      <c r="AT14" s="218" t="s">
        <v>347</v>
      </c>
      <c r="AU14" s="218" t="s">
        <v>347</v>
      </c>
      <c r="AV14" s="218">
        <v>10</v>
      </c>
      <c r="AW14" s="218" t="s">
        <v>347</v>
      </c>
      <c r="AX14" s="218">
        <v>10</v>
      </c>
      <c r="AY14" s="218">
        <v>5</v>
      </c>
      <c r="AZ14" s="218" t="s">
        <v>347</v>
      </c>
      <c r="BA14" s="218" t="s">
        <v>347</v>
      </c>
      <c r="BB14" s="218" t="s">
        <v>347</v>
      </c>
      <c r="BC14" s="218" t="s">
        <v>347</v>
      </c>
      <c r="BD14" s="218">
        <v>10</v>
      </c>
      <c r="BE14" s="218">
        <v>10</v>
      </c>
      <c r="BF14" s="218">
        <v>10</v>
      </c>
      <c r="BG14" s="218">
        <v>10</v>
      </c>
      <c r="BH14" s="218">
        <v>10</v>
      </c>
      <c r="BI14" s="218">
        <v>10</v>
      </c>
      <c r="BJ14" s="218">
        <v>0</v>
      </c>
      <c r="BK14" s="222">
        <v>10</v>
      </c>
      <c r="BM14" s="184"/>
    </row>
    <row r="15" spans="1:65" ht="12.75">
      <c r="A15" s="106" t="s">
        <v>400</v>
      </c>
      <c r="B15" s="106" t="s">
        <v>401</v>
      </c>
      <c r="C15" s="106" t="s">
        <v>437</v>
      </c>
      <c r="D15" s="106" t="s">
        <v>442</v>
      </c>
      <c r="E15" s="106"/>
      <c r="F15" s="106" t="s">
        <v>443</v>
      </c>
      <c r="G15" s="106"/>
      <c r="H15" s="106" t="s">
        <v>405</v>
      </c>
      <c r="I15" s="106" t="s">
        <v>272</v>
      </c>
      <c r="J15" s="204">
        <v>162</v>
      </c>
      <c r="K15" s="224">
        <v>10</v>
      </c>
      <c r="L15" s="218">
        <v>0</v>
      </c>
      <c r="M15" s="218">
        <v>10</v>
      </c>
      <c r="N15" s="218">
        <v>10</v>
      </c>
      <c r="O15" s="218">
        <v>0</v>
      </c>
      <c r="P15" s="218">
        <v>10</v>
      </c>
      <c r="Q15" s="218">
        <v>10</v>
      </c>
      <c r="R15" s="218">
        <v>0</v>
      </c>
      <c r="S15" s="218">
        <v>0</v>
      </c>
      <c r="T15" s="218">
        <v>0</v>
      </c>
      <c r="U15" s="218">
        <v>10</v>
      </c>
      <c r="V15" s="218">
        <v>10</v>
      </c>
      <c r="W15" s="218">
        <v>10</v>
      </c>
      <c r="X15" s="218">
        <v>0</v>
      </c>
      <c r="Y15" s="218">
        <v>0</v>
      </c>
      <c r="Z15" s="218">
        <v>0</v>
      </c>
      <c r="AA15" s="218">
        <v>0</v>
      </c>
      <c r="AB15" s="218">
        <v>0</v>
      </c>
      <c r="AC15" s="218">
        <v>10</v>
      </c>
      <c r="AD15" s="218">
        <v>10</v>
      </c>
      <c r="AE15" s="218">
        <v>10</v>
      </c>
      <c r="AF15" s="218">
        <v>10</v>
      </c>
      <c r="AG15" s="222">
        <v>10</v>
      </c>
      <c r="AH15" s="224">
        <v>10</v>
      </c>
      <c r="AI15" s="218">
        <v>10</v>
      </c>
      <c r="AJ15" s="218">
        <v>10</v>
      </c>
      <c r="AK15" s="218">
        <v>0</v>
      </c>
      <c r="AL15" s="218">
        <v>10</v>
      </c>
      <c r="AM15" s="218">
        <v>0</v>
      </c>
      <c r="AN15" s="218">
        <v>10</v>
      </c>
      <c r="AO15" s="218">
        <v>10</v>
      </c>
      <c r="AP15" s="218">
        <v>0</v>
      </c>
      <c r="AQ15" s="218">
        <v>10</v>
      </c>
      <c r="AR15" s="218">
        <v>7</v>
      </c>
      <c r="AS15" s="218">
        <v>10</v>
      </c>
      <c r="AT15" s="218">
        <v>0</v>
      </c>
      <c r="AU15" s="218">
        <v>0</v>
      </c>
      <c r="AV15" s="218">
        <v>10</v>
      </c>
      <c r="AW15" s="218">
        <v>10</v>
      </c>
      <c r="AX15" s="218">
        <v>0</v>
      </c>
      <c r="AY15" s="218">
        <v>5</v>
      </c>
      <c r="AZ15" s="218">
        <v>10</v>
      </c>
      <c r="BA15" s="218">
        <v>10</v>
      </c>
      <c r="BB15" s="218">
        <v>10</v>
      </c>
      <c r="BC15" s="218">
        <v>10</v>
      </c>
      <c r="BD15" s="218">
        <v>10</v>
      </c>
      <c r="BE15" s="218">
        <v>10</v>
      </c>
      <c r="BF15" s="218">
        <v>0</v>
      </c>
      <c r="BG15" s="218">
        <v>10</v>
      </c>
      <c r="BH15" s="218">
        <v>10</v>
      </c>
      <c r="BI15" s="218">
        <v>10</v>
      </c>
      <c r="BJ15" s="218">
        <v>10</v>
      </c>
      <c r="BK15" s="222">
        <v>10</v>
      </c>
      <c r="BM15" s="184"/>
    </row>
    <row r="16" spans="1:65" ht="12.75">
      <c r="A16" s="106" t="s">
        <v>400</v>
      </c>
      <c r="B16" s="106" t="s">
        <v>401</v>
      </c>
      <c r="C16" s="106" t="s">
        <v>445</v>
      </c>
      <c r="D16" s="106" t="s">
        <v>446</v>
      </c>
      <c r="E16" s="106"/>
      <c r="F16" s="106" t="s">
        <v>447</v>
      </c>
      <c r="G16" s="106"/>
      <c r="H16" s="106" t="s">
        <v>405</v>
      </c>
      <c r="I16" s="106" t="s">
        <v>383</v>
      </c>
      <c r="J16" s="204">
        <v>30</v>
      </c>
      <c r="K16" s="224">
        <v>10</v>
      </c>
      <c r="L16" s="218">
        <v>0</v>
      </c>
      <c r="M16" s="218">
        <v>10</v>
      </c>
      <c r="N16" s="218">
        <v>0</v>
      </c>
      <c r="O16" s="218">
        <v>10</v>
      </c>
      <c r="P16" s="218">
        <v>10</v>
      </c>
      <c r="Q16" s="218">
        <v>10</v>
      </c>
      <c r="R16" s="218">
        <v>10</v>
      </c>
      <c r="S16" s="218">
        <v>0</v>
      </c>
      <c r="T16" s="218">
        <v>0</v>
      </c>
      <c r="U16" s="218">
        <v>0</v>
      </c>
      <c r="V16" s="218">
        <v>0</v>
      </c>
      <c r="W16" s="218">
        <v>10</v>
      </c>
      <c r="X16" s="218">
        <v>0</v>
      </c>
      <c r="Y16" s="218">
        <v>0</v>
      </c>
      <c r="Z16" s="218">
        <v>0</v>
      </c>
      <c r="AA16" s="218">
        <v>0</v>
      </c>
      <c r="AB16" s="218">
        <v>0</v>
      </c>
      <c r="AC16" s="218">
        <v>0</v>
      </c>
      <c r="AD16" s="218" t="s">
        <v>347</v>
      </c>
      <c r="AE16" s="218" t="s">
        <v>347</v>
      </c>
      <c r="AF16" s="218" t="s">
        <v>347</v>
      </c>
      <c r="AG16" s="222" t="s">
        <v>347</v>
      </c>
      <c r="AH16" s="224" t="s">
        <v>347</v>
      </c>
      <c r="AI16" s="218" t="s">
        <v>347</v>
      </c>
      <c r="AJ16" s="218">
        <v>10</v>
      </c>
      <c r="AK16" s="218">
        <v>0</v>
      </c>
      <c r="AL16" s="218" t="s">
        <v>347</v>
      </c>
      <c r="AM16" s="218" t="s">
        <v>347</v>
      </c>
      <c r="AN16" s="218" t="s">
        <v>347</v>
      </c>
      <c r="AO16" s="218">
        <v>10</v>
      </c>
      <c r="AP16" s="218">
        <v>0</v>
      </c>
      <c r="AQ16" s="218">
        <v>10</v>
      </c>
      <c r="AR16" s="218">
        <v>10</v>
      </c>
      <c r="AS16" s="218" t="s">
        <v>347</v>
      </c>
      <c r="AT16" s="218">
        <v>10</v>
      </c>
      <c r="AU16" s="218">
        <v>0</v>
      </c>
      <c r="AV16" s="218">
        <v>10</v>
      </c>
      <c r="AW16" s="218">
        <v>0</v>
      </c>
      <c r="AX16" s="218">
        <v>10</v>
      </c>
      <c r="AY16" s="218">
        <v>5</v>
      </c>
      <c r="AZ16" s="218" t="s">
        <v>347</v>
      </c>
      <c r="BA16" s="218" t="s">
        <v>347</v>
      </c>
      <c r="BB16" s="218" t="s">
        <v>347</v>
      </c>
      <c r="BC16" s="218" t="s">
        <v>347</v>
      </c>
      <c r="BD16" s="218">
        <v>10</v>
      </c>
      <c r="BE16" s="218">
        <v>10</v>
      </c>
      <c r="BF16" s="218">
        <v>10</v>
      </c>
      <c r="BG16" s="218">
        <v>10</v>
      </c>
      <c r="BH16" s="218">
        <v>0</v>
      </c>
      <c r="BI16" s="218">
        <v>10</v>
      </c>
      <c r="BJ16" s="218">
        <v>0</v>
      </c>
      <c r="BK16" s="222">
        <v>10</v>
      </c>
      <c r="BM16" s="184"/>
    </row>
    <row r="17" spans="1:65" ht="12.75">
      <c r="A17" s="106" t="s">
        <v>400</v>
      </c>
      <c r="B17" s="106" t="s">
        <v>451</v>
      </c>
      <c r="C17" s="106" t="s">
        <v>452</v>
      </c>
      <c r="D17" s="106" t="s">
        <v>453</v>
      </c>
      <c r="E17" s="106"/>
      <c r="F17" s="106" t="s">
        <v>454</v>
      </c>
      <c r="G17" s="106"/>
      <c r="H17" s="106" t="s">
        <v>455</v>
      </c>
      <c r="I17" s="106" t="s">
        <v>272</v>
      </c>
      <c r="J17" s="204">
        <v>58</v>
      </c>
      <c r="K17" s="224">
        <v>0</v>
      </c>
      <c r="L17" s="218">
        <v>0</v>
      </c>
      <c r="M17" s="218">
        <v>10</v>
      </c>
      <c r="N17" s="218">
        <v>10</v>
      </c>
      <c r="O17" s="218">
        <v>0</v>
      </c>
      <c r="P17" s="218">
        <v>10</v>
      </c>
      <c r="Q17" s="218">
        <v>10</v>
      </c>
      <c r="R17" s="218">
        <v>0</v>
      </c>
      <c r="S17" s="218">
        <v>10</v>
      </c>
      <c r="T17" s="218">
        <v>0</v>
      </c>
      <c r="U17" s="218">
        <v>0</v>
      </c>
      <c r="V17" s="218">
        <v>10</v>
      </c>
      <c r="W17" s="218">
        <v>10</v>
      </c>
      <c r="X17" s="218">
        <v>0</v>
      </c>
      <c r="Y17" s="218">
        <v>0</v>
      </c>
      <c r="Z17" s="218">
        <v>10</v>
      </c>
      <c r="AA17" s="218">
        <v>0</v>
      </c>
      <c r="AB17" s="218">
        <v>0</v>
      </c>
      <c r="AC17" s="218">
        <v>10</v>
      </c>
      <c r="AD17" s="218" t="s">
        <v>347</v>
      </c>
      <c r="AE17" s="218">
        <v>10</v>
      </c>
      <c r="AF17" s="218">
        <v>10</v>
      </c>
      <c r="AG17" s="222">
        <v>10</v>
      </c>
      <c r="AH17" s="224">
        <v>10</v>
      </c>
      <c r="AI17" s="218">
        <v>0</v>
      </c>
      <c r="AJ17" s="218">
        <v>10</v>
      </c>
      <c r="AK17" s="218">
        <v>0</v>
      </c>
      <c r="AL17" s="218">
        <v>0</v>
      </c>
      <c r="AM17" s="218">
        <v>0</v>
      </c>
      <c r="AN17" s="218" t="s">
        <v>347</v>
      </c>
      <c r="AO17" s="218">
        <v>10</v>
      </c>
      <c r="AP17" s="218">
        <v>0</v>
      </c>
      <c r="AQ17" s="218">
        <v>10</v>
      </c>
      <c r="AR17" s="218">
        <v>6</v>
      </c>
      <c r="AS17" s="218">
        <v>0</v>
      </c>
      <c r="AT17" s="218" t="s">
        <v>347</v>
      </c>
      <c r="AU17" s="218" t="s">
        <v>347</v>
      </c>
      <c r="AV17" s="218" t="s">
        <v>347</v>
      </c>
      <c r="AW17" s="218" t="s">
        <v>347</v>
      </c>
      <c r="AX17" s="218" t="s">
        <v>347</v>
      </c>
      <c r="AY17" s="218">
        <v>10</v>
      </c>
      <c r="AZ17" s="218" t="s">
        <v>347</v>
      </c>
      <c r="BA17" s="218">
        <v>10</v>
      </c>
      <c r="BB17" s="218">
        <v>10</v>
      </c>
      <c r="BC17" s="218">
        <v>10</v>
      </c>
      <c r="BD17" s="218">
        <v>10</v>
      </c>
      <c r="BE17" s="218">
        <v>10</v>
      </c>
      <c r="BF17" s="218">
        <v>0</v>
      </c>
      <c r="BG17" s="218">
        <v>10</v>
      </c>
      <c r="BH17" s="218">
        <v>10</v>
      </c>
      <c r="BI17" s="218">
        <v>0</v>
      </c>
      <c r="BJ17" s="218">
        <v>0</v>
      </c>
      <c r="BK17" s="222">
        <v>0</v>
      </c>
      <c r="BM17" s="184"/>
    </row>
    <row r="18" spans="1:65" ht="12.75">
      <c r="A18" s="106" t="s">
        <v>400</v>
      </c>
      <c r="B18" s="106" t="s">
        <v>451</v>
      </c>
      <c r="C18" s="106" t="s">
        <v>451</v>
      </c>
      <c r="D18" s="106" t="s">
        <v>459</v>
      </c>
      <c r="E18" s="106"/>
      <c r="F18" s="106" t="s">
        <v>460</v>
      </c>
      <c r="G18" s="106"/>
      <c r="H18" s="106" t="s">
        <v>455</v>
      </c>
      <c r="I18" s="106" t="s">
        <v>272</v>
      </c>
      <c r="J18" s="204">
        <v>402</v>
      </c>
      <c r="K18" s="224">
        <v>10</v>
      </c>
      <c r="L18" s="218">
        <v>10</v>
      </c>
      <c r="M18" s="218">
        <v>10</v>
      </c>
      <c r="N18" s="218">
        <v>10</v>
      </c>
      <c r="O18" s="218">
        <v>10</v>
      </c>
      <c r="P18" s="218">
        <v>10</v>
      </c>
      <c r="Q18" s="218">
        <v>10</v>
      </c>
      <c r="R18" s="218">
        <v>0</v>
      </c>
      <c r="S18" s="218">
        <v>10</v>
      </c>
      <c r="T18" s="218">
        <v>0</v>
      </c>
      <c r="U18" s="218">
        <v>10</v>
      </c>
      <c r="V18" s="218">
        <v>10</v>
      </c>
      <c r="W18" s="218">
        <v>10</v>
      </c>
      <c r="X18" s="218">
        <v>0</v>
      </c>
      <c r="Y18" s="218">
        <v>0</v>
      </c>
      <c r="Z18" s="218">
        <v>10</v>
      </c>
      <c r="AA18" s="218">
        <v>0</v>
      </c>
      <c r="AB18" s="218">
        <v>10</v>
      </c>
      <c r="AC18" s="218">
        <v>10</v>
      </c>
      <c r="AD18" s="218">
        <v>10</v>
      </c>
      <c r="AE18" s="218">
        <v>10</v>
      </c>
      <c r="AF18" s="218">
        <v>10</v>
      </c>
      <c r="AG18" s="222">
        <v>10</v>
      </c>
      <c r="AH18" s="224">
        <v>0</v>
      </c>
      <c r="AI18" s="218">
        <v>0</v>
      </c>
      <c r="AJ18" s="218">
        <v>10</v>
      </c>
      <c r="AK18" s="218">
        <v>0</v>
      </c>
      <c r="AL18" s="218">
        <v>0</v>
      </c>
      <c r="AM18" s="218">
        <v>0</v>
      </c>
      <c r="AN18" s="218">
        <v>10</v>
      </c>
      <c r="AO18" s="218">
        <v>10</v>
      </c>
      <c r="AP18" s="218">
        <v>0</v>
      </c>
      <c r="AQ18" s="218">
        <v>10</v>
      </c>
      <c r="AR18" s="218">
        <v>9</v>
      </c>
      <c r="AS18" s="218">
        <v>10</v>
      </c>
      <c r="AT18" s="218">
        <v>10</v>
      </c>
      <c r="AU18" s="218">
        <v>10</v>
      </c>
      <c r="AV18" s="218">
        <v>10</v>
      </c>
      <c r="AW18" s="218">
        <v>10</v>
      </c>
      <c r="AX18" s="218">
        <v>10</v>
      </c>
      <c r="AY18" s="218">
        <v>10</v>
      </c>
      <c r="AZ18" s="218">
        <v>10</v>
      </c>
      <c r="BA18" s="218">
        <v>10</v>
      </c>
      <c r="BB18" s="218">
        <v>10</v>
      </c>
      <c r="BC18" s="218">
        <v>10</v>
      </c>
      <c r="BD18" s="218">
        <v>10</v>
      </c>
      <c r="BE18" s="218">
        <v>10</v>
      </c>
      <c r="BF18" s="218">
        <v>10</v>
      </c>
      <c r="BG18" s="218">
        <v>10</v>
      </c>
      <c r="BH18" s="218">
        <v>10</v>
      </c>
      <c r="BI18" s="218">
        <v>10</v>
      </c>
      <c r="BJ18" s="218">
        <v>0</v>
      </c>
      <c r="BK18" s="222">
        <v>0</v>
      </c>
      <c r="BM18" s="184"/>
    </row>
    <row r="19" spans="1:65" ht="12.75">
      <c r="A19" s="106" t="s">
        <v>400</v>
      </c>
      <c r="B19" s="106" t="s">
        <v>451</v>
      </c>
      <c r="C19" s="106" t="s">
        <v>451</v>
      </c>
      <c r="D19" s="106" t="s">
        <v>462</v>
      </c>
      <c r="E19" s="106"/>
      <c r="F19" s="106" t="s">
        <v>463</v>
      </c>
      <c r="G19" s="106"/>
      <c r="H19" s="106" t="s">
        <v>455</v>
      </c>
      <c r="I19" s="106" t="s">
        <v>383</v>
      </c>
      <c r="J19" s="204">
        <v>111</v>
      </c>
      <c r="K19" s="224">
        <v>10</v>
      </c>
      <c r="L19" s="218">
        <v>10</v>
      </c>
      <c r="M19" s="218">
        <v>10</v>
      </c>
      <c r="N19" s="218">
        <v>10</v>
      </c>
      <c r="O19" s="218">
        <v>10</v>
      </c>
      <c r="P19" s="218">
        <v>10</v>
      </c>
      <c r="Q19" s="218">
        <v>10</v>
      </c>
      <c r="R19" s="218">
        <v>10</v>
      </c>
      <c r="S19" s="218">
        <v>0</v>
      </c>
      <c r="T19" s="218">
        <v>0</v>
      </c>
      <c r="U19" s="218">
        <v>10</v>
      </c>
      <c r="V19" s="218">
        <v>0</v>
      </c>
      <c r="W19" s="218">
        <v>10</v>
      </c>
      <c r="X19" s="218">
        <v>0</v>
      </c>
      <c r="Y19" s="218">
        <v>0</v>
      </c>
      <c r="Z19" s="218">
        <v>10</v>
      </c>
      <c r="AA19" s="218">
        <v>10</v>
      </c>
      <c r="AB19" s="218">
        <v>0</v>
      </c>
      <c r="AC19" s="218">
        <v>0</v>
      </c>
      <c r="AD19" s="218" t="s">
        <v>347</v>
      </c>
      <c r="AE19" s="218">
        <v>10</v>
      </c>
      <c r="AF19" s="218">
        <v>10</v>
      </c>
      <c r="AG19" s="222" t="s">
        <v>347</v>
      </c>
      <c r="AH19" s="224">
        <v>10</v>
      </c>
      <c r="AI19" s="218">
        <v>10</v>
      </c>
      <c r="AJ19" s="218">
        <v>10</v>
      </c>
      <c r="AK19" s="218">
        <v>0</v>
      </c>
      <c r="AL19" s="218">
        <v>10</v>
      </c>
      <c r="AM19" s="218">
        <v>0</v>
      </c>
      <c r="AN19" s="218" t="s">
        <v>347</v>
      </c>
      <c r="AO19" s="218">
        <v>10</v>
      </c>
      <c r="AP19" s="218">
        <v>0</v>
      </c>
      <c r="AQ19" s="218">
        <v>10</v>
      </c>
      <c r="AR19" s="218">
        <v>10</v>
      </c>
      <c r="AS19" s="218">
        <v>10</v>
      </c>
      <c r="AT19" s="218" t="s">
        <v>347</v>
      </c>
      <c r="AU19" s="218" t="s">
        <v>347</v>
      </c>
      <c r="AV19" s="218" t="s">
        <v>347</v>
      </c>
      <c r="AW19" s="218" t="s">
        <v>347</v>
      </c>
      <c r="AX19" s="218" t="s">
        <v>347</v>
      </c>
      <c r="AY19" s="218">
        <v>5</v>
      </c>
      <c r="AZ19" s="218" t="s">
        <v>347</v>
      </c>
      <c r="BA19" s="218">
        <v>10</v>
      </c>
      <c r="BB19" s="218">
        <v>10</v>
      </c>
      <c r="BC19" s="218">
        <v>10</v>
      </c>
      <c r="BD19" s="218">
        <v>10</v>
      </c>
      <c r="BE19" s="218">
        <v>10</v>
      </c>
      <c r="BF19" s="218">
        <v>0</v>
      </c>
      <c r="BG19" s="218">
        <v>10</v>
      </c>
      <c r="BH19" s="218">
        <v>0</v>
      </c>
      <c r="BI19" s="218">
        <v>10</v>
      </c>
      <c r="BJ19" s="218">
        <v>10</v>
      </c>
      <c r="BK19" s="222">
        <v>10</v>
      </c>
      <c r="BM19" s="184"/>
    </row>
    <row r="20" spans="1:65" ht="12.75">
      <c r="A20" s="106" t="s">
        <v>400</v>
      </c>
      <c r="B20" s="106" t="s">
        <v>451</v>
      </c>
      <c r="C20" s="106" t="s">
        <v>465</v>
      </c>
      <c r="D20" s="106" t="s">
        <v>466</v>
      </c>
      <c r="E20" s="106"/>
      <c r="F20" s="106" t="s">
        <v>467</v>
      </c>
      <c r="G20" s="106"/>
      <c r="H20" s="106" t="s">
        <v>455</v>
      </c>
      <c r="I20" s="106" t="s">
        <v>272</v>
      </c>
      <c r="J20" s="204">
        <v>196</v>
      </c>
      <c r="K20" s="224">
        <v>0</v>
      </c>
      <c r="L20" s="218">
        <v>0</v>
      </c>
      <c r="M20" s="218">
        <v>10</v>
      </c>
      <c r="N20" s="218">
        <v>10</v>
      </c>
      <c r="O20" s="218">
        <v>0</v>
      </c>
      <c r="P20" s="218">
        <v>10</v>
      </c>
      <c r="Q20" s="218">
        <v>10</v>
      </c>
      <c r="R20" s="218">
        <v>0</v>
      </c>
      <c r="S20" s="218">
        <v>10</v>
      </c>
      <c r="T20" s="218">
        <v>0</v>
      </c>
      <c r="U20" s="218">
        <v>10</v>
      </c>
      <c r="V20" s="218">
        <v>10</v>
      </c>
      <c r="W20" s="218">
        <v>10</v>
      </c>
      <c r="X20" s="218">
        <v>0</v>
      </c>
      <c r="Y20" s="218">
        <v>0</v>
      </c>
      <c r="Z20" s="218">
        <v>10</v>
      </c>
      <c r="AA20" s="218">
        <v>0</v>
      </c>
      <c r="AB20" s="218">
        <v>10</v>
      </c>
      <c r="AC20" s="218">
        <v>10</v>
      </c>
      <c r="AD20" s="218">
        <v>10</v>
      </c>
      <c r="AE20" s="218">
        <v>10</v>
      </c>
      <c r="AF20" s="218">
        <v>10</v>
      </c>
      <c r="AG20" s="222">
        <v>10</v>
      </c>
      <c r="AH20" s="224">
        <v>10</v>
      </c>
      <c r="AI20" s="218">
        <v>0</v>
      </c>
      <c r="AJ20" s="218">
        <v>10</v>
      </c>
      <c r="AK20" s="218">
        <v>0</v>
      </c>
      <c r="AL20" s="218">
        <v>0</v>
      </c>
      <c r="AM20" s="218">
        <v>0</v>
      </c>
      <c r="AN20" s="218">
        <v>10</v>
      </c>
      <c r="AO20" s="218">
        <v>10</v>
      </c>
      <c r="AP20" s="218">
        <v>0</v>
      </c>
      <c r="AQ20" s="218">
        <v>10</v>
      </c>
      <c r="AR20" s="218">
        <v>9</v>
      </c>
      <c r="AS20" s="218">
        <v>10</v>
      </c>
      <c r="AT20" s="218">
        <v>0</v>
      </c>
      <c r="AU20" s="218">
        <v>0</v>
      </c>
      <c r="AV20" s="218">
        <v>10</v>
      </c>
      <c r="AW20" s="218">
        <v>10</v>
      </c>
      <c r="AX20" s="218">
        <v>0</v>
      </c>
      <c r="AY20" s="218">
        <v>10</v>
      </c>
      <c r="AZ20" s="218">
        <v>0</v>
      </c>
      <c r="BA20" s="218">
        <v>10</v>
      </c>
      <c r="BB20" s="218">
        <v>10</v>
      </c>
      <c r="BC20" s="218">
        <v>10</v>
      </c>
      <c r="BD20" s="218">
        <v>10</v>
      </c>
      <c r="BE20" s="218">
        <v>10</v>
      </c>
      <c r="BF20" s="218">
        <v>10</v>
      </c>
      <c r="BG20" s="218">
        <v>10</v>
      </c>
      <c r="BH20" s="218">
        <v>10</v>
      </c>
      <c r="BI20" s="218">
        <v>10</v>
      </c>
      <c r="BJ20" s="218">
        <v>0</v>
      </c>
      <c r="BK20" s="222">
        <v>0</v>
      </c>
      <c r="BM20" s="184"/>
    </row>
    <row r="21" spans="1:65" ht="12.75">
      <c r="A21" s="106" t="s">
        <v>400</v>
      </c>
      <c r="B21" s="106" t="s">
        <v>451</v>
      </c>
      <c r="C21" s="106" t="s">
        <v>469</v>
      </c>
      <c r="D21" s="106" t="s">
        <v>470</v>
      </c>
      <c r="E21" s="106"/>
      <c r="F21" s="106" t="s">
        <v>471</v>
      </c>
      <c r="G21" s="106"/>
      <c r="H21" s="106" t="s">
        <v>455</v>
      </c>
      <c r="I21" s="106" t="s">
        <v>272</v>
      </c>
      <c r="J21" s="204">
        <v>105</v>
      </c>
      <c r="K21" s="224">
        <v>10</v>
      </c>
      <c r="L21" s="218">
        <v>0</v>
      </c>
      <c r="M21" s="218">
        <v>10</v>
      </c>
      <c r="N21" s="218">
        <v>10</v>
      </c>
      <c r="O21" s="218">
        <v>0</v>
      </c>
      <c r="P21" s="218">
        <v>10</v>
      </c>
      <c r="Q21" s="218">
        <v>10</v>
      </c>
      <c r="R21" s="218">
        <v>0</v>
      </c>
      <c r="S21" s="218">
        <v>10</v>
      </c>
      <c r="T21" s="218">
        <v>0</v>
      </c>
      <c r="U21" s="218">
        <v>10</v>
      </c>
      <c r="V21" s="218">
        <v>10</v>
      </c>
      <c r="W21" s="218">
        <v>10</v>
      </c>
      <c r="X21" s="218">
        <v>0</v>
      </c>
      <c r="Y21" s="218">
        <v>0</v>
      </c>
      <c r="Z21" s="218">
        <v>0</v>
      </c>
      <c r="AA21" s="218">
        <v>0</v>
      </c>
      <c r="AB21" s="218">
        <v>10</v>
      </c>
      <c r="AC21" s="218">
        <v>10</v>
      </c>
      <c r="AD21" s="218">
        <v>10</v>
      </c>
      <c r="AE21" s="218">
        <v>10</v>
      </c>
      <c r="AF21" s="218">
        <v>10</v>
      </c>
      <c r="AG21" s="222">
        <v>10</v>
      </c>
      <c r="AH21" s="224">
        <v>0</v>
      </c>
      <c r="AI21" s="218">
        <v>10</v>
      </c>
      <c r="AJ21" s="218">
        <v>10</v>
      </c>
      <c r="AK21" s="218">
        <v>0</v>
      </c>
      <c r="AL21" s="218">
        <v>0</v>
      </c>
      <c r="AM21" s="218">
        <v>0</v>
      </c>
      <c r="AN21" s="218">
        <v>10</v>
      </c>
      <c r="AO21" s="218">
        <v>10</v>
      </c>
      <c r="AP21" s="218">
        <v>0</v>
      </c>
      <c r="AQ21" s="218">
        <v>10</v>
      </c>
      <c r="AR21" s="218">
        <v>10</v>
      </c>
      <c r="AS21" s="218">
        <v>10</v>
      </c>
      <c r="AT21" s="218" t="s">
        <v>347</v>
      </c>
      <c r="AU21" s="218">
        <v>0</v>
      </c>
      <c r="AV21" s="218">
        <v>10</v>
      </c>
      <c r="AW21" s="218">
        <v>10</v>
      </c>
      <c r="AX21" s="218">
        <v>0</v>
      </c>
      <c r="AY21" s="218">
        <v>10</v>
      </c>
      <c r="AZ21" s="218" t="s">
        <v>347</v>
      </c>
      <c r="BA21" s="218">
        <v>10</v>
      </c>
      <c r="BB21" s="218">
        <v>10</v>
      </c>
      <c r="BC21" s="218">
        <v>10</v>
      </c>
      <c r="BD21" s="218">
        <v>10</v>
      </c>
      <c r="BE21" s="218">
        <v>10</v>
      </c>
      <c r="BF21" s="218">
        <v>10</v>
      </c>
      <c r="BG21" s="218">
        <v>10</v>
      </c>
      <c r="BH21" s="218">
        <v>10</v>
      </c>
      <c r="BI21" s="218">
        <v>10</v>
      </c>
      <c r="BJ21" s="218">
        <v>0</v>
      </c>
      <c r="BK21" s="222">
        <v>0</v>
      </c>
      <c r="BM21" s="184"/>
    </row>
    <row r="22" spans="1:65" ht="12.75">
      <c r="A22" s="106" t="s">
        <v>400</v>
      </c>
      <c r="B22" s="106" t="s">
        <v>451</v>
      </c>
      <c r="C22" s="106" t="s">
        <v>474</v>
      </c>
      <c r="D22" s="106" t="s">
        <v>475</v>
      </c>
      <c r="E22" s="106"/>
      <c r="F22" s="106" t="s">
        <v>476</v>
      </c>
      <c r="G22" s="106"/>
      <c r="H22" s="106" t="s">
        <v>455</v>
      </c>
      <c r="I22" s="106" t="s">
        <v>383</v>
      </c>
      <c r="J22" s="204">
        <v>20</v>
      </c>
      <c r="K22" s="224">
        <v>10</v>
      </c>
      <c r="L22" s="218">
        <v>10</v>
      </c>
      <c r="M22" s="218">
        <v>0</v>
      </c>
      <c r="N22" s="218">
        <v>10</v>
      </c>
      <c r="O22" s="218">
        <v>10</v>
      </c>
      <c r="P22" s="218">
        <v>10</v>
      </c>
      <c r="Q22" s="218">
        <v>10</v>
      </c>
      <c r="R22" s="218">
        <v>10</v>
      </c>
      <c r="S22" s="218">
        <v>0</v>
      </c>
      <c r="T22" s="218">
        <v>0</v>
      </c>
      <c r="U22" s="218">
        <v>0</v>
      </c>
      <c r="V22" s="218">
        <v>0</v>
      </c>
      <c r="W22" s="218">
        <v>0</v>
      </c>
      <c r="X22" s="218">
        <v>0</v>
      </c>
      <c r="Y22" s="218">
        <v>0</v>
      </c>
      <c r="Z22" s="218">
        <v>0</v>
      </c>
      <c r="AA22" s="218">
        <v>0</v>
      </c>
      <c r="AB22" s="218">
        <v>0</v>
      </c>
      <c r="AC22" s="218">
        <v>0</v>
      </c>
      <c r="AD22" s="218" t="s">
        <v>347</v>
      </c>
      <c r="AE22" s="218" t="s">
        <v>347</v>
      </c>
      <c r="AF22" s="218" t="s">
        <v>347</v>
      </c>
      <c r="AG22" s="222" t="s">
        <v>347</v>
      </c>
      <c r="AH22" s="224" t="s">
        <v>347</v>
      </c>
      <c r="AI22" s="218" t="s">
        <v>347</v>
      </c>
      <c r="AJ22" s="218">
        <v>10</v>
      </c>
      <c r="AK22" s="218">
        <v>0</v>
      </c>
      <c r="AL22" s="218" t="s">
        <v>347</v>
      </c>
      <c r="AM22" s="218" t="s">
        <v>347</v>
      </c>
      <c r="AN22" s="218" t="s">
        <v>347</v>
      </c>
      <c r="AO22" s="218">
        <v>10</v>
      </c>
      <c r="AP22" s="218" t="s">
        <v>347</v>
      </c>
      <c r="AQ22" s="218" t="s">
        <v>347</v>
      </c>
      <c r="AR22" s="218">
        <v>10</v>
      </c>
      <c r="AS22" s="218" t="s">
        <v>347</v>
      </c>
      <c r="AT22" s="218">
        <v>10</v>
      </c>
      <c r="AU22" s="218">
        <v>10</v>
      </c>
      <c r="AV22" s="218">
        <v>10</v>
      </c>
      <c r="AW22" s="218">
        <v>10</v>
      </c>
      <c r="AX22" s="218">
        <v>10</v>
      </c>
      <c r="AY22" s="218">
        <v>5</v>
      </c>
      <c r="AZ22" s="218" t="s">
        <v>347</v>
      </c>
      <c r="BA22" s="218" t="s">
        <v>347</v>
      </c>
      <c r="BB22" s="218" t="s">
        <v>347</v>
      </c>
      <c r="BC22" s="218" t="s">
        <v>347</v>
      </c>
      <c r="BD22" s="218">
        <v>10</v>
      </c>
      <c r="BE22" s="218">
        <v>10</v>
      </c>
      <c r="BF22" s="218">
        <v>0</v>
      </c>
      <c r="BG22" s="218">
        <v>10</v>
      </c>
      <c r="BH22" s="218">
        <v>10</v>
      </c>
      <c r="BI22" s="218">
        <v>10</v>
      </c>
      <c r="BJ22" s="218">
        <v>10</v>
      </c>
      <c r="BK22" s="222">
        <v>0</v>
      </c>
      <c r="BM22" s="184"/>
    </row>
    <row r="23" spans="1:65" ht="12.75">
      <c r="A23" s="106" t="s">
        <v>400</v>
      </c>
      <c r="B23" s="106" t="s">
        <v>451</v>
      </c>
      <c r="C23" s="106" t="s">
        <v>474</v>
      </c>
      <c r="D23" s="106" t="s">
        <v>480</v>
      </c>
      <c r="E23" s="106"/>
      <c r="F23" s="106" t="s">
        <v>481</v>
      </c>
      <c r="G23" s="106"/>
      <c r="H23" s="106" t="s">
        <v>455</v>
      </c>
      <c r="I23" s="106" t="s">
        <v>272</v>
      </c>
      <c r="J23" s="204">
        <v>185</v>
      </c>
      <c r="K23" s="224">
        <v>10</v>
      </c>
      <c r="L23" s="218">
        <v>0</v>
      </c>
      <c r="M23" s="218">
        <v>10</v>
      </c>
      <c r="N23" s="218">
        <v>10</v>
      </c>
      <c r="O23" s="218">
        <v>10</v>
      </c>
      <c r="P23" s="218">
        <v>10</v>
      </c>
      <c r="Q23" s="218">
        <v>10</v>
      </c>
      <c r="R23" s="218">
        <v>0</v>
      </c>
      <c r="S23" s="218">
        <v>10</v>
      </c>
      <c r="T23" s="218">
        <v>0</v>
      </c>
      <c r="U23" s="218">
        <v>10</v>
      </c>
      <c r="V23" s="218">
        <v>10</v>
      </c>
      <c r="W23" s="218">
        <v>10</v>
      </c>
      <c r="X23" s="218">
        <v>0</v>
      </c>
      <c r="Y23" s="218">
        <v>0</v>
      </c>
      <c r="Z23" s="218">
        <v>10</v>
      </c>
      <c r="AA23" s="218">
        <v>0</v>
      </c>
      <c r="AB23" s="218">
        <v>10</v>
      </c>
      <c r="AC23" s="218">
        <v>10</v>
      </c>
      <c r="AD23" s="218">
        <v>10</v>
      </c>
      <c r="AE23" s="218">
        <v>10</v>
      </c>
      <c r="AF23" s="218">
        <v>10</v>
      </c>
      <c r="AG23" s="222">
        <v>10</v>
      </c>
      <c r="AH23" s="224">
        <v>0</v>
      </c>
      <c r="AI23" s="218">
        <v>10</v>
      </c>
      <c r="AJ23" s="218">
        <v>10</v>
      </c>
      <c r="AK23" s="218">
        <v>0</v>
      </c>
      <c r="AL23" s="218">
        <v>10</v>
      </c>
      <c r="AM23" s="218">
        <v>0</v>
      </c>
      <c r="AN23" s="218">
        <v>10</v>
      </c>
      <c r="AO23" s="218">
        <v>10</v>
      </c>
      <c r="AP23" s="218">
        <v>0</v>
      </c>
      <c r="AQ23" s="218">
        <v>10</v>
      </c>
      <c r="AR23" s="218">
        <v>9</v>
      </c>
      <c r="AS23" s="218">
        <v>10</v>
      </c>
      <c r="AT23" s="218">
        <v>0</v>
      </c>
      <c r="AU23" s="218">
        <v>0</v>
      </c>
      <c r="AV23" s="218">
        <v>10</v>
      </c>
      <c r="AW23" s="218">
        <v>10</v>
      </c>
      <c r="AX23" s="218">
        <v>0</v>
      </c>
      <c r="AY23" s="218">
        <v>10</v>
      </c>
      <c r="AZ23" s="218">
        <v>10</v>
      </c>
      <c r="BA23" s="218">
        <v>10</v>
      </c>
      <c r="BB23" s="218">
        <v>10</v>
      </c>
      <c r="BC23" s="218">
        <v>10</v>
      </c>
      <c r="BD23" s="218">
        <v>10</v>
      </c>
      <c r="BE23" s="218">
        <v>10</v>
      </c>
      <c r="BF23" s="218">
        <v>10</v>
      </c>
      <c r="BG23" s="218">
        <v>10</v>
      </c>
      <c r="BH23" s="218">
        <v>10</v>
      </c>
      <c r="BI23" s="218">
        <v>10</v>
      </c>
      <c r="BJ23" s="218">
        <v>0</v>
      </c>
      <c r="BK23" s="222">
        <v>0</v>
      </c>
      <c r="BM23" s="184"/>
    </row>
    <row r="24" spans="1:65" ht="12.75">
      <c r="A24" s="106" t="s">
        <v>400</v>
      </c>
      <c r="B24" s="106" t="s">
        <v>483</v>
      </c>
      <c r="C24" s="106" t="s">
        <v>484</v>
      </c>
      <c r="D24" s="106" t="s">
        <v>485</v>
      </c>
      <c r="E24" s="106"/>
      <c r="F24" s="106" t="s">
        <v>486</v>
      </c>
      <c r="G24" s="106"/>
      <c r="H24" s="106" t="s">
        <v>487</v>
      </c>
      <c r="I24" s="106" t="s">
        <v>383</v>
      </c>
      <c r="J24" s="204">
        <v>450</v>
      </c>
      <c r="K24" s="224">
        <v>10</v>
      </c>
      <c r="L24" s="218">
        <v>10</v>
      </c>
      <c r="M24" s="218">
        <v>10</v>
      </c>
      <c r="N24" s="218">
        <v>10</v>
      </c>
      <c r="O24" s="218">
        <v>10</v>
      </c>
      <c r="P24" s="218">
        <v>10</v>
      </c>
      <c r="Q24" s="218">
        <v>10</v>
      </c>
      <c r="R24" s="218">
        <v>0</v>
      </c>
      <c r="S24" s="218">
        <v>0</v>
      </c>
      <c r="T24" s="218">
        <v>0</v>
      </c>
      <c r="U24" s="218">
        <v>0</v>
      </c>
      <c r="V24" s="218">
        <v>0</v>
      </c>
      <c r="W24" s="218">
        <v>10</v>
      </c>
      <c r="X24" s="218">
        <v>0</v>
      </c>
      <c r="Y24" s="218">
        <v>0</v>
      </c>
      <c r="Z24" s="218">
        <v>10</v>
      </c>
      <c r="AA24" s="218">
        <v>0</v>
      </c>
      <c r="AB24" s="218">
        <v>0</v>
      </c>
      <c r="AC24" s="218">
        <v>0</v>
      </c>
      <c r="AD24" s="218">
        <v>10</v>
      </c>
      <c r="AE24" s="218">
        <v>10</v>
      </c>
      <c r="AF24" s="218" t="s">
        <v>347</v>
      </c>
      <c r="AG24" s="222" t="s">
        <v>347</v>
      </c>
      <c r="AH24" s="224">
        <v>10</v>
      </c>
      <c r="AI24" s="218">
        <v>0</v>
      </c>
      <c r="AJ24" s="218">
        <v>10</v>
      </c>
      <c r="AK24" s="218">
        <v>0</v>
      </c>
      <c r="AL24" s="218">
        <v>10</v>
      </c>
      <c r="AM24" s="218">
        <v>10</v>
      </c>
      <c r="AN24" s="218">
        <v>10</v>
      </c>
      <c r="AO24" s="218">
        <v>10</v>
      </c>
      <c r="AP24" s="218">
        <v>0</v>
      </c>
      <c r="AQ24" s="218">
        <v>10</v>
      </c>
      <c r="AR24" s="218">
        <v>7</v>
      </c>
      <c r="AS24" s="218">
        <v>10</v>
      </c>
      <c r="AT24" s="218">
        <v>10</v>
      </c>
      <c r="AU24" s="218">
        <v>10</v>
      </c>
      <c r="AV24" s="218">
        <v>10</v>
      </c>
      <c r="AW24" s="218">
        <v>10</v>
      </c>
      <c r="AX24" s="218">
        <v>10</v>
      </c>
      <c r="AY24" s="218">
        <v>5</v>
      </c>
      <c r="AZ24" s="218" t="s">
        <v>347</v>
      </c>
      <c r="BA24" s="218">
        <v>10</v>
      </c>
      <c r="BB24" s="218">
        <v>10</v>
      </c>
      <c r="BC24" s="218">
        <v>10</v>
      </c>
      <c r="BD24" s="218">
        <v>10</v>
      </c>
      <c r="BE24" s="218">
        <v>10</v>
      </c>
      <c r="BF24" s="218">
        <v>0</v>
      </c>
      <c r="BG24" s="218">
        <v>10</v>
      </c>
      <c r="BH24" s="218">
        <v>0</v>
      </c>
      <c r="BI24" s="218">
        <v>10</v>
      </c>
      <c r="BJ24" s="218">
        <v>0</v>
      </c>
      <c r="BK24" s="222">
        <v>0</v>
      </c>
      <c r="BM24" s="184"/>
    </row>
    <row r="25" spans="1:65" ht="12.75">
      <c r="A25" s="106" t="s">
        <v>400</v>
      </c>
      <c r="B25" s="106" t="s">
        <v>483</v>
      </c>
      <c r="C25" s="106" t="s">
        <v>490</v>
      </c>
      <c r="D25" s="106" t="s">
        <v>491</v>
      </c>
      <c r="E25" s="106"/>
      <c r="F25" s="106" t="s">
        <v>492</v>
      </c>
      <c r="G25" s="106"/>
      <c r="H25" s="106" t="s">
        <v>487</v>
      </c>
      <c r="I25" s="106" t="s">
        <v>272</v>
      </c>
      <c r="J25" s="204">
        <v>85</v>
      </c>
      <c r="K25" s="224">
        <v>10</v>
      </c>
      <c r="L25" s="218">
        <v>0</v>
      </c>
      <c r="M25" s="218">
        <v>10</v>
      </c>
      <c r="N25" s="218">
        <v>10</v>
      </c>
      <c r="O25" s="218">
        <v>10</v>
      </c>
      <c r="P25" s="218">
        <v>10</v>
      </c>
      <c r="Q25" s="218">
        <v>10</v>
      </c>
      <c r="R25" s="218">
        <v>0</v>
      </c>
      <c r="S25" s="218">
        <v>0</v>
      </c>
      <c r="T25" s="218">
        <v>0</v>
      </c>
      <c r="U25" s="218">
        <v>10</v>
      </c>
      <c r="V25" s="218">
        <v>0</v>
      </c>
      <c r="W25" s="218">
        <v>10</v>
      </c>
      <c r="X25" s="218">
        <v>10</v>
      </c>
      <c r="Y25" s="218">
        <v>0</v>
      </c>
      <c r="Z25" s="218">
        <v>10</v>
      </c>
      <c r="AA25" s="218">
        <v>10</v>
      </c>
      <c r="AB25" s="218">
        <v>0</v>
      </c>
      <c r="AC25" s="218">
        <v>0</v>
      </c>
      <c r="AD25" s="218">
        <v>10</v>
      </c>
      <c r="AE25" s="218">
        <v>10</v>
      </c>
      <c r="AF25" s="218">
        <v>10</v>
      </c>
      <c r="AG25" s="222">
        <v>10</v>
      </c>
      <c r="AH25" s="224">
        <v>10</v>
      </c>
      <c r="AI25" s="218">
        <v>0</v>
      </c>
      <c r="AJ25" s="218">
        <v>10</v>
      </c>
      <c r="AK25" s="218">
        <v>0</v>
      </c>
      <c r="AL25" s="218">
        <v>10</v>
      </c>
      <c r="AM25" s="218">
        <v>0</v>
      </c>
      <c r="AN25" s="218">
        <v>10</v>
      </c>
      <c r="AO25" s="218">
        <v>10</v>
      </c>
      <c r="AP25" s="218">
        <v>10</v>
      </c>
      <c r="AQ25" s="218">
        <v>10</v>
      </c>
      <c r="AR25" s="218">
        <v>8</v>
      </c>
      <c r="AS25" s="218">
        <v>10</v>
      </c>
      <c r="AT25" s="218" t="s">
        <v>347</v>
      </c>
      <c r="AU25" s="218" t="s">
        <v>347</v>
      </c>
      <c r="AV25" s="218" t="s">
        <v>347</v>
      </c>
      <c r="AW25" s="218" t="s">
        <v>347</v>
      </c>
      <c r="AX25" s="218" t="s">
        <v>347</v>
      </c>
      <c r="AY25" s="218">
        <v>5</v>
      </c>
      <c r="AZ25" s="218" t="s">
        <v>347</v>
      </c>
      <c r="BA25" s="218">
        <v>10</v>
      </c>
      <c r="BB25" s="218">
        <v>10</v>
      </c>
      <c r="BC25" s="218">
        <v>10</v>
      </c>
      <c r="BD25" s="218">
        <v>10</v>
      </c>
      <c r="BE25" s="218">
        <v>10</v>
      </c>
      <c r="BF25" s="218">
        <v>10</v>
      </c>
      <c r="BG25" s="218">
        <v>10</v>
      </c>
      <c r="BH25" s="218">
        <v>10</v>
      </c>
      <c r="BI25" s="218">
        <v>10</v>
      </c>
      <c r="BJ25" s="218">
        <v>10</v>
      </c>
      <c r="BK25" s="222">
        <v>10</v>
      </c>
      <c r="BM25" s="184"/>
    </row>
    <row r="26" spans="1:65" ht="12.75">
      <c r="A26" s="106" t="s">
        <v>400</v>
      </c>
      <c r="B26" s="106" t="s">
        <v>483</v>
      </c>
      <c r="C26" s="106" t="s">
        <v>483</v>
      </c>
      <c r="D26" s="106" t="s">
        <v>495</v>
      </c>
      <c r="E26" s="106"/>
      <c r="F26" s="106" t="s">
        <v>496</v>
      </c>
      <c r="G26" s="106"/>
      <c r="H26" s="106" t="s">
        <v>487</v>
      </c>
      <c r="I26" s="106" t="s">
        <v>383</v>
      </c>
      <c r="J26" s="204">
        <v>161</v>
      </c>
      <c r="K26" s="224">
        <v>10</v>
      </c>
      <c r="L26" s="218">
        <v>10</v>
      </c>
      <c r="M26" s="218">
        <v>10</v>
      </c>
      <c r="N26" s="218">
        <v>10</v>
      </c>
      <c r="O26" s="218">
        <v>10</v>
      </c>
      <c r="P26" s="218">
        <v>10</v>
      </c>
      <c r="Q26" s="218">
        <v>10</v>
      </c>
      <c r="R26" s="218">
        <v>10</v>
      </c>
      <c r="S26" s="218">
        <v>0</v>
      </c>
      <c r="T26" s="218">
        <v>0</v>
      </c>
      <c r="U26" s="218">
        <v>0</v>
      </c>
      <c r="V26" s="218">
        <v>0</v>
      </c>
      <c r="W26" s="218">
        <v>10</v>
      </c>
      <c r="X26" s="218">
        <v>0</v>
      </c>
      <c r="Y26" s="218">
        <v>0</v>
      </c>
      <c r="Z26" s="218">
        <v>10</v>
      </c>
      <c r="AA26" s="218">
        <v>0</v>
      </c>
      <c r="AB26" s="218">
        <v>0</v>
      </c>
      <c r="AC26" s="218">
        <v>0</v>
      </c>
      <c r="AD26" s="218">
        <v>10</v>
      </c>
      <c r="AE26" s="218">
        <v>10</v>
      </c>
      <c r="AF26" s="218">
        <v>10</v>
      </c>
      <c r="AG26" s="222" t="s">
        <v>347</v>
      </c>
      <c r="AH26" s="224">
        <v>10</v>
      </c>
      <c r="AI26" s="218">
        <v>10</v>
      </c>
      <c r="AJ26" s="218">
        <v>10</v>
      </c>
      <c r="AK26" s="218">
        <v>0</v>
      </c>
      <c r="AL26" s="218">
        <v>10</v>
      </c>
      <c r="AM26" s="218">
        <v>0</v>
      </c>
      <c r="AN26" s="218">
        <v>10</v>
      </c>
      <c r="AO26" s="218">
        <v>10</v>
      </c>
      <c r="AP26" s="218">
        <v>10</v>
      </c>
      <c r="AQ26" s="218">
        <v>10</v>
      </c>
      <c r="AR26" s="218">
        <v>10</v>
      </c>
      <c r="AS26" s="218">
        <v>10</v>
      </c>
      <c r="AT26" s="218">
        <v>10</v>
      </c>
      <c r="AU26" s="218">
        <v>10</v>
      </c>
      <c r="AV26" s="218">
        <v>10</v>
      </c>
      <c r="AW26" s="218">
        <v>10</v>
      </c>
      <c r="AX26" s="218">
        <v>10</v>
      </c>
      <c r="AY26" s="218">
        <v>5</v>
      </c>
      <c r="AZ26" s="218" t="s">
        <v>347</v>
      </c>
      <c r="BA26" s="218">
        <v>10</v>
      </c>
      <c r="BB26" s="218">
        <v>10</v>
      </c>
      <c r="BC26" s="218">
        <v>10</v>
      </c>
      <c r="BD26" s="218">
        <v>10</v>
      </c>
      <c r="BE26" s="218">
        <v>10</v>
      </c>
      <c r="BF26" s="218">
        <v>0</v>
      </c>
      <c r="BG26" s="218">
        <v>10</v>
      </c>
      <c r="BH26" s="218">
        <v>0</v>
      </c>
      <c r="BI26" s="218">
        <v>10</v>
      </c>
      <c r="BJ26" s="218">
        <v>10</v>
      </c>
      <c r="BK26" s="222">
        <v>10</v>
      </c>
      <c r="BM26" s="184"/>
    </row>
    <row r="27" spans="1:65" ht="12.75">
      <c r="A27" s="106" t="s">
        <v>400</v>
      </c>
      <c r="B27" s="106" t="s">
        <v>483</v>
      </c>
      <c r="C27" s="106" t="s">
        <v>483</v>
      </c>
      <c r="D27" s="106" t="s">
        <v>498</v>
      </c>
      <c r="E27" s="106"/>
      <c r="F27" s="106" t="s">
        <v>499</v>
      </c>
      <c r="G27" s="106"/>
      <c r="H27" s="106" t="s">
        <v>487</v>
      </c>
      <c r="I27" s="106" t="s">
        <v>272</v>
      </c>
      <c r="J27" s="204">
        <v>598</v>
      </c>
      <c r="K27" s="224">
        <v>10</v>
      </c>
      <c r="L27" s="218">
        <v>10</v>
      </c>
      <c r="M27" s="218">
        <v>10</v>
      </c>
      <c r="N27" s="218">
        <v>10</v>
      </c>
      <c r="O27" s="218">
        <v>10</v>
      </c>
      <c r="P27" s="218">
        <v>10</v>
      </c>
      <c r="Q27" s="218">
        <v>10</v>
      </c>
      <c r="R27" s="218">
        <v>0</v>
      </c>
      <c r="S27" s="218">
        <v>0</v>
      </c>
      <c r="T27" s="218">
        <v>0</v>
      </c>
      <c r="U27" s="218">
        <v>10</v>
      </c>
      <c r="V27" s="218">
        <v>0</v>
      </c>
      <c r="W27" s="218">
        <v>10</v>
      </c>
      <c r="X27" s="218">
        <v>10</v>
      </c>
      <c r="Y27" s="218">
        <v>0</v>
      </c>
      <c r="Z27" s="218">
        <v>10</v>
      </c>
      <c r="AA27" s="218">
        <v>10</v>
      </c>
      <c r="AB27" s="218">
        <v>0</v>
      </c>
      <c r="AC27" s="218">
        <v>0</v>
      </c>
      <c r="AD27" s="218">
        <v>10</v>
      </c>
      <c r="AE27" s="218">
        <v>10</v>
      </c>
      <c r="AF27" s="218">
        <v>10</v>
      </c>
      <c r="AG27" s="222">
        <v>10</v>
      </c>
      <c r="AH27" s="224">
        <v>10</v>
      </c>
      <c r="AI27" s="218">
        <v>10</v>
      </c>
      <c r="AJ27" s="218">
        <v>10</v>
      </c>
      <c r="AK27" s="218">
        <v>0</v>
      </c>
      <c r="AL27" s="218">
        <v>10</v>
      </c>
      <c r="AM27" s="218">
        <v>0</v>
      </c>
      <c r="AN27" s="218">
        <v>10</v>
      </c>
      <c r="AO27" s="218">
        <v>10</v>
      </c>
      <c r="AP27" s="218">
        <v>10</v>
      </c>
      <c r="AQ27" s="218">
        <v>10</v>
      </c>
      <c r="AR27" s="218">
        <v>8</v>
      </c>
      <c r="AS27" s="218">
        <v>10</v>
      </c>
      <c r="AT27" s="218">
        <v>0</v>
      </c>
      <c r="AU27" s="218">
        <v>0</v>
      </c>
      <c r="AV27" s="218">
        <v>0</v>
      </c>
      <c r="AW27" s="218">
        <v>10</v>
      </c>
      <c r="AX27" s="218">
        <v>10</v>
      </c>
      <c r="AY27" s="218">
        <v>5</v>
      </c>
      <c r="AZ27" s="218">
        <v>10</v>
      </c>
      <c r="BA27" s="218">
        <v>10</v>
      </c>
      <c r="BB27" s="218">
        <v>10</v>
      </c>
      <c r="BC27" s="218">
        <v>10</v>
      </c>
      <c r="BD27" s="218">
        <v>10</v>
      </c>
      <c r="BE27" s="218">
        <v>10</v>
      </c>
      <c r="BF27" s="218">
        <v>10</v>
      </c>
      <c r="BG27" s="218">
        <v>10</v>
      </c>
      <c r="BH27" s="218">
        <v>10</v>
      </c>
      <c r="BI27" s="218">
        <v>10</v>
      </c>
      <c r="BJ27" s="218">
        <v>10</v>
      </c>
      <c r="BK27" s="222">
        <v>10</v>
      </c>
      <c r="BM27" s="184"/>
    </row>
    <row r="28" spans="1:65" ht="12.75">
      <c r="A28" s="106" t="s">
        <v>400</v>
      </c>
      <c r="B28" s="106" t="s">
        <v>483</v>
      </c>
      <c r="C28" s="106" t="s">
        <v>502</v>
      </c>
      <c r="D28" s="106" t="s">
        <v>503</v>
      </c>
      <c r="E28" s="106"/>
      <c r="F28" s="106" t="s">
        <v>504</v>
      </c>
      <c r="G28" s="106"/>
      <c r="H28" s="106" t="s">
        <v>487</v>
      </c>
      <c r="I28" s="106" t="s">
        <v>272</v>
      </c>
      <c r="J28" s="204">
        <v>64</v>
      </c>
      <c r="K28" s="224">
        <v>10</v>
      </c>
      <c r="L28" s="218">
        <v>10</v>
      </c>
      <c r="M28" s="218">
        <v>10</v>
      </c>
      <c r="N28" s="218">
        <v>10</v>
      </c>
      <c r="O28" s="218">
        <v>10</v>
      </c>
      <c r="P28" s="218">
        <v>10</v>
      </c>
      <c r="Q28" s="218">
        <v>10</v>
      </c>
      <c r="R28" s="218">
        <v>0</v>
      </c>
      <c r="S28" s="218">
        <v>0</v>
      </c>
      <c r="T28" s="218">
        <v>0</v>
      </c>
      <c r="U28" s="218">
        <v>10</v>
      </c>
      <c r="V28" s="218">
        <v>0</v>
      </c>
      <c r="W28" s="218">
        <v>10</v>
      </c>
      <c r="X28" s="218">
        <v>10</v>
      </c>
      <c r="Y28" s="218">
        <v>10</v>
      </c>
      <c r="Z28" s="218">
        <v>0</v>
      </c>
      <c r="AA28" s="218">
        <v>10</v>
      </c>
      <c r="AB28" s="218">
        <v>0</v>
      </c>
      <c r="AC28" s="218">
        <v>0</v>
      </c>
      <c r="AD28" s="218">
        <v>10</v>
      </c>
      <c r="AE28" s="218">
        <v>10</v>
      </c>
      <c r="AF28" s="218">
        <v>10</v>
      </c>
      <c r="AG28" s="222">
        <v>10</v>
      </c>
      <c r="AH28" s="224">
        <v>10</v>
      </c>
      <c r="AI28" s="218">
        <v>10</v>
      </c>
      <c r="AJ28" s="218">
        <v>10</v>
      </c>
      <c r="AK28" s="218">
        <v>0</v>
      </c>
      <c r="AL28" s="218">
        <v>10</v>
      </c>
      <c r="AM28" s="218">
        <v>0</v>
      </c>
      <c r="AN28" s="218">
        <v>10</v>
      </c>
      <c r="AO28" s="218">
        <v>10</v>
      </c>
      <c r="AP28" s="218">
        <v>10</v>
      </c>
      <c r="AQ28" s="218">
        <v>10</v>
      </c>
      <c r="AR28" s="218">
        <v>10</v>
      </c>
      <c r="AS28" s="218">
        <v>10</v>
      </c>
      <c r="AT28" s="218" t="s">
        <v>347</v>
      </c>
      <c r="AU28" s="218" t="s">
        <v>347</v>
      </c>
      <c r="AV28" s="218" t="s">
        <v>347</v>
      </c>
      <c r="AW28" s="218" t="s">
        <v>347</v>
      </c>
      <c r="AX28" s="218" t="s">
        <v>347</v>
      </c>
      <c r="AY28" s="218">
        <v>5</v>
      </c>
      <c r="AZ28" s="218" t="s">
        <v>347</v>
      </c>
      <c r="BA28" s="218">
        <v>10</v>
      </c>
      <c r="BB28" s="218">
        <v>10</v>
      </c>
      <c r="BC28" s="218">
        <v>10</v>
      </c>
      <c r="BD28" s="218">
        <v>10</v>
      </c>
      <c r="BE28" s="218">
        <v>10</v>
      </c>
      <c r="BF28" s="218">
        <v>10</v>
      </c>
      <c r="BG28" s="218">
        <v>10</v>
      </c>
      <c r="BH28" s="218">
        <v>10</v>
      </c>
      <c r="BI28" s="218">
        <v>10</v>
      </c>
      <c r="BJ28" s="218">
        <v>10</v>
      </c>
      <c r="BK28" s="222">
        <v>10</v>
      </c>
      <c r="BM28" s="184"/>
    </row>
    <row r="29" spans="1:65" ht="12.75">
      <c r="A29" s="106" t="s">
        <v>400</v>
      </c>
      <c r="B29" s="106" t="s">
        <v>507</v>
      </c>
      <c r="C29" s="106" t="s">
        <v>508</v>
      </c>
      <c r="D29" s="106" t="s">
        <v>509</v>
      </c>
      <c r="E29" s="106"/>
      <c r="F29" s="106" t="s">
        <v>510</v>
      </c>
      <c r="G29" s="106"/>
      <c r="H29" s="106" t="s">
        <v>511</v>
      </c>
      <c r="I29" s="106" t="s">
        <v>272</v>
      </c>
      <c r="J29" s="204">
        <v>126</v>
      </c>
      <c r="K29" s="224">
        <v>10</v>
      </c>
      <c r="L29" s="218">
        <v>10</v>
      </c>
      <c r="M29" s="218">
        <v>10</v>
      </c>
      <c r="N29" s="218">
        <v>10</v>
      </c>
      <c r="O29" s="218">
        <v>10</v>
      </c>
      <c r="P29" s="218">
        <v>10</v>
      </c>
      <c r="Q29" s="218">
        <v>10</v>
      </c>
      <c r="R29" s="218">
        <v>0</v>
      </c>
      <c r="S29" s="218">
        <v>0</v>
      </c>
      <c r="T29" s="218">
        <v>0</v>
      </c>
      <c r="U29" s="218">
        <v>10</v>
      </c>
      <c r="V29" s="218">
        <v>10</v>
      </c>
      <c r="W29" s="218">
        <v>10</v>
      </c>
      <c r="X29" s="218">
        <v>0</v>
      </c>
      <c r="Y29" s="218">
        <v>0</v>
      </c>
      <c r="Z29" s="218">
        <v>0</v>
      </c>
      <c r="AA29" s="218">
        <v>0</v>
      </c>
      <c r="AB29" s="218">
        <v>0</v>
      </c>
      <c r="AC29" s="218">
        <v>0</v>
      </c>
      <c r="AD29" s="218">
        <v>10</v>
      </c>
      <c r="AE29" s="218">
        <v>10</v>
      </c>
      <c r="AF29" s="218">
        <v>10</v>
      </c>
      <c r="AG29" s="222">
        <v>10</v>
      </c>
      <c r="AH29" s="224">
        <v>10</v>
      </c>
      <c r="AI29" s="218">
        <v>10</v>
      </c>
      <c r="AJ29" s="218">
        <v>10</v>
      </c>
      <c r="AK29" s="218">
        <v>0</v>
      </c>
      <c r="AL29" s="218">
        <v>10</v>
      </c>
      <c r="AM29" s="218">
        <v>0</v>
      </c>
      <c r="AN29" s="218">
        <v>10</v>
      </c>
      <c r="AO29" s="218">
        <v>10</v>
      </c>
      <c r="AP29" s="218">
        <v>10</v>
      </c>
      <c r="AQ29" s="218">
        <v>10</v>
      </c>
      <c r="AR29" s="218">
        <v>3</v>
      </c>
      <c r="AS29" s="218">
        <v>10</v>
      </c>
      <c r="AT29" s="218">
        <v>0</v>
      </c>
      <c r="AU29" s="218">
        <v>0</v>
      </c>
      <c r="AV29" s="218">
        <v>0</v>
      </c>
      <c r="AW29" s="218">
        <v>10</v>
      </c>
      <c r="AX29" s="218">
        <v>0</v>
      </c>
      <c r="AY29" s="218">
        <v>5</v>
      </c>
      <c r="AZ29" s="218">
        <v>0</v>
      </c>
      <c r="BA29" s="218">
        <v>10</v>
      </c>
      <c r="BB29" s="218">
        <v>10</v>
      </c>
      <c r="BC29" s="218">
        <v>10</v>
      </c>
      <c r="BD29" s="218">
        <v>10</v>
      </c>
      <c r="BE29" s="218">
        <v>10</v>
      </c>
      <c r="BF29" s="218">
        <v>0</v>
      </c>
      <c r="BG29" s="218">
        <v>10</v>
      </c>
      <c r="BH29" s="218">
        <v>0</v>
      </c>
      <c r="BI29" s="218">
        <v>0</v>
      </c>
      <c r="BJ29" s="218">
        <v>10</v>
      </c>
      <c r="BK29" s="222">
        <v>0</v>
      </c>
      <c r="BM29" s="184"/>
    </row>
    <row r="30" spans="1:65" ht="12.75">
      <c r="A30" s="106" t="s">
        <v>400</v>
      </c>
      <c r="B30" s="106" t="s">
        <v>507</v>
      </c>
      <c r="C30" s="106" t="s">
        <v>515</v>
      </c>
      <c r="D30" s="106" t="s">
        <v>516</v>
      </c>
      <c r="E30" s="106"/>
      <c r="F30" s="106" t="s">
        <v>517</v>
      </c>
      <c r="G30" s="106"/>
      <c r="H30" s="106" t="s">
        <v>511</v>
      </c>
      <c r="I30" s="106" t="s">
        <v>272</v>
      </c>
      <c r="J30" s="204">
        <v>131</v>
      </c>
      <c r="K30" s="224">
        <v>10</v>
      </c>
      <c r="L30" s="218">
        <v>10</v>
      </c>
      <c r="M30" s="218">
        <v>10</v>
      </c>
      <c r="N30" s="218">
        <v>10</v>
      </c>
      <c r="O30" s="218">
        <v>10</v>
      </c>
      <c r="P30" s="218">
        <v>10</v>
      </c>
      <c r="Q30" s="218">
        <v>10</v>
      </c>
      <c r="R30" s="218">
        <v>0</v>
      </c>
      <c r="S30" s="218">
        <v>0</v>
      </c>
      <c r="T30" s="218">
        <v>0</v>
      </c>
      <c r="U30" s="218">
        <v>10</v>
      </c>
      <c r="V30" s="218">
        <v>10</v>
      </c>
      <c r="W30" s="218">
        <v>10</v>
      </c>
      <c r="X30" s="218">
        <v>0</v>
      </c>
      <c r="Y30" s="218">
        <v>0</v>
      </c>
      <c r="Z30" s="218">
        <v>10</v>
      </c>
      <c r="AA30" s="218">
        <v>0</v>
      </c>
      <c r="AB30" s="218">
        <v>0</v>
      </c>
      <c r="AC30" s="218">
        <v>0</v>
      </c>
      <c r="AD30" s="218">
        <v>10</v>
      </c>
      <c r="AE30" s="218">
        <v>10</v>
      </c>
      <c r="AF30" s="218">
        <v>10</v>
      </c>
      <c r="AG30" s="222">
        <v>10</v>
      </c>
      <c r="AH30" s="224">
        <v>10</v>
      </c>
      <c r="AI30" s="218">
        <v>10</v>
      </c>
      <c r="AJ30" s="218">
        <v>10</v>
      </c>
      <c r="AK30" s="218">
        <v>0</v>
      </c>
      <c r="AL30" s="218">
        <v>10</v>
      </c>
      <c r="AM30" s="218">
        <v>0</v>
      </c>
      <c r="AN30" s="218">
        <v>10</v>
      </c>
      <c r="AO30" s="218">
        <v>10</v>
      </c>
      <c r="AP30" s="218">
        <v>10</v>
      </c>
      <c r="AQ30" s="218">
        <v>10</v>
      </c>
      <c r="AR30" s="218">
        <v>3</v>
      </c>
      <c r="AS30" s="218">
        <v>10</v>
      </c>
      <c r="AT30" s="218">
        <v>0</v>
      </c>
      <c r="AU30" s="218">
        <v>0</v>
      </c>
      <c r="AV30" s="218">
        <v>0</v>
      </c>
      <c r="AW30" s="218">
        <v>10</v>
      </c>
      <c r="AX30" s="218">
        <v>10</v>
      </c>
      <c r="AY30" s="218">
        <v>5</v>
      </c>
      <c r="AZ30" s="218" t="s">
        <v>347</v>
      </c>
      <c r="BA30" s="218">
        <v>10</v>
      </c>
      <c r="BB30" s="218">
        <v>10</v>
      </c>
      <c r="BC30" s="218">
        <v>10</v>
      </c>
      <c r="BD30" s="218">
        <v>10</v>
      </c>
      <c r="BE30" s="218">
        <v>10</v>
      </c>
      <c r="BF30" s="218">
        <v>0</v>
      </c>
      <c r="BG30" s="218">
        <v>0</v>
      </c>
      <c r="BH30" s="218">
        <v>0</v>
      </c>
      <c r="BI30" s="218">
        <v>0</v>
      </c>
      <c r="BJ30" s="218">
        <v>10</v>
      </c>
      <c r="BK30" s="222">
        <v>0</v>
      </c>
      <c r="BM30" s="184"/>
    </row>
    <row r="31" spans="1:65" ht="12.75">
      <c r="A31" s="106" t="s">
        <v>400</v>
      </c>
      <c r="B31" s="106" t="s">
        <v>507</v>
      </c>
      <c r="C31" s="106" t="s">
        <v>519</v>
      </c>
      <c r="D31" s="106" t="s">
        <v>520</v>
      </c>
      <c r="E31" s="106"/>
      <c r="F31" s="106" t="s">
        <v>521</v>
      </c>
      <c r="G31" s="106"/>
      <c r="H31" s="106" t="s">
        <v>511</v>
      </c>
      <c r="I31" s="106" t="s">
        <v>272</v>
      </c>
      <c r="J31" s="204">
        <v>126</v>
      </c>
      <c r="K31" s="224">
        <v>10</v>
      </c>
      <c r="L31" s="218">
        <v>10</v>
      </c>
      <c r="M31" s="218">
        <v>10</v>
      </c>
      <c r="N31" s="218">
        <v>10</v>
      </c>
      <c r="O31" s="218">
        <v>10</v>
      </c>
      <c r="P31" s="218">
        <v>10</v>
      </c>
      <c r="Q31" s="218">
        <v>10</v>
      </c>
      <c r="R31" s="218">
        <v>0</v>
      </c>
      <c r="S31" s="218">
        <v>0</v>
      </c>
      <c r="T31" s="218">
        <v>0</v>
      </c>
      <c r="U31" s="218">
        <v>10</v>
      </c>
      <c r="V31" s="218">
        <v>10</v>
      </c>
      <c r="W31" s="218">
        <v>10</v>
      </c>
      <c r="X31" s="218">
        <v>0</v>
      </c>
      <c r="Y31" s="218">
        <v>0</v>
      </c>
      <c r="Z31" s="218">
        <v>10</v>
      </c>
      <c r="AA31" s="218">
        <v>0</v>
      </c>
      <c r="AB31" s="218">
        <v>0</v>
      </c>
      <c r="AC31" s="218">
        <v>0</v>
      </c>
      <c r="AD31" s="218">
        <v>10</v>
      </c>
      <c r="AE31" s="218">
        <v>10</v>
      </c>
      <c r="AF31" s="218">
        <v>10</v>
      </c>
      <c r="AG31" s="222">
        <v>10</v>
      </c>
      <c r="AH31" s="224">
        <v>10</v>
      </c>
      <c r="AI31" s="218">
        <v>10</v>
      </c>
      <c r="AJ31" s="218">
        <v>0</v>
      </c>
      <c r="AK31" s="218">
        <v>0</v>
      </c>
      <c r="AL31" s="218">
        <v>10</v>
      </c>
      <c r="AM31" s="218">
        <v>0</v>
      </c>
      <c r="AN31" s="218">
        <v>10</v>
      </c>
      <c r="AO31" s="218">
        <v>10</v>
      </c>
      <c r="AP31" s="218">
        <v>10</v>
      </c>
      <c r="AQ31" s="218">
        <v>10</v>
      </c>
      <c r="AR31" s="218">
        <v>9</v>
      </c>
      <c r="AS31" s="218">
        <v>10</v>
      </c>
      <c r="AT31" s="218">
        <v>0</v>
      </c>
      <c r="AU31" s="218">
        <v>0</v>
      </c>
      <c r="AV31" s="218">
        <v>0</v>
      </c>
      <c r="AW31" s="218">
        <v>10</v>
      </c>
      <c r="AX31" s="218">
        <v>10</v>
      </c>
      <c r="AY31" s="218">
        <v>5</v>
      </c>
      <c r="AZ31" s="218">
        <v>0</v>
      </c>
      <c r="BA31" s="218">
        <v>10</v>
      </c>
      <c r="BB31" s="218">
        <v>10</v>
      </c>
      <c r="BC31" s="218">
        <v>10</v>
      </c>
      <c r="BD31" s="218">
        <v>10</v>
      </c>
      <c r="BE31" s="218">
        <v>10</v>
      </c>
      <c r="BF31" s="218">
        <v>0</v>
      </c>
      <c r="BG31" s="218">
        <v>10</v>
      </c>
      <c r="BH31" s="218">
        <v>0</v>
      </c>
      <c r="BI31" s="218">
        <v>0</v>
      </c>
      <c r="BJ31" s="218">
        <v>10</v>
      </c>
      <c r="BK31" s="222">
        <v>0</v>
      </c>
      <c r="BM31" s="184"/>
    </row>
    <row r="32" spans="1:65" ht="13.5" thickBot="1">
      <c r="A32" s="106" t="s">
        <v>400</v>
      </c>
      <c r="B32" s="106" t="s">
        <v>507</v>
      </c>
      <c r="C32" s="106" t="s">
        <v>507</v>
      </c>
      <c r="D32" s="106" t="s">
        <v>523</v>
      </c>
      <c r="E32" s="106"/>
      <c r="F32" s="106" t="s">
        <v>524</v>
      </c>
      <c r="G32" s="106"/>
      <c r="H32" s="106" t="s">
        <v>511</v>
      </c>
      <c r="I32" s="106" t="s">
        <v>272</v>
      </c>
      <c r="J32" s="204">
        <v>457</v>
      </c>
      <c r="K32" s="224">
        <v>10</v>
      </c>
      <c r="L32" s="218">
        <v>10</v>
      </c>
      <c r="M32" s="218">
        <v>10</v>
      </c>
      <c r="N32" s="218">
        <v>10</v>
      </c>
      <c r="O32" s="218">
        <v>10</v>
      </c>
      <c r="P32" s="218">
        <v>10</v>
      </c>
      <c r="Q32" s="218">
        <v>10</v>
      </c>
      <c r="R32" s="218">
        <v>0</v>
      </c>
      <c r="S32" s="218">
        <v>0</v>
      </c>
      <c r="T32" s="218">
        <v>0</v>
      </c>
      <c r="U32" s="218">
        <v>10</v>
      </c>
      <c r="V32" s="218">
        <v>10</v>
      </c>
      <c r="W32" s="218">
        <v>10</v>
      </c>
      <c r="X32" s="218">
        <v>0</v>
      </c>
      <c r="Y32" s="218">
        <v>0</v>
      </c>
      <c r="Z32" s="218">
        <v>0</v>
      </c>
      <c r="AA32" s="218">
        <v>0</v>
      </c>
      <c r="AB32" s="218">
        <v>0</v>
      </c>
      <c r="AC32" s="218">
        <v>0</v>
      </c>
      <c r="AD32" s="218">
        <v>10</v>
      </c>
      <c r="AE32" s="218">
        <v>10</v>
      </c>
      <c r="AF32" s="218">
        <v>10</v>
      </c>
      <c r="AG32" s="222">
        <v>10</v>
      </c>
      <c r="AH32" s="224">
        <v>10</v>
      </c>
      <c r="AI32" s="218">
        <v>10</v>
      </c>
      <c r="AJ32" s="218">
        <v>10</v>
      </c>
      <c r="AK32" s="218">
        <v>0</v>
      </c>
      <c r="AL32" s="218">
        <v>10</v>
      </c>
      <c r="AM32" s="218">
        <v>0</v>
      </c>
      <c r="AN32" s="218">
        <v>10</v>
      </c>
      <c r="AO32" s="218">
        <v>10</v>
      </c>
      <c r="AP32" s="218">
        <v>10</v>
      </c>
      <c r="AQ32" s="218">
        <v>10</v>
      </c>
      <c r="AR32" s="218">
        <v>9</v>
      </c>
      <c r="AS32" s="218">
        <v>10</v>
      </c>
      <c r="AT32" s="218">
        <v>0</v>
      </c>
      <c r="AU32" s="218">
        <v>0</v>
      </c>
      <c r="AV32" s="218">
        <v>0</v>
      </c>
      <c r="AW32" s="218">
        <v>10</v>
      </c>
      <c r="AX32" s="218">
        <v>10</v>
      </c>
      <c r="AY32" s="218">
        <v>5</v>
      </c>
      <c r="AZ32" s="218">
        <v>0</v>
      </c>
      <c r="BA32" s="218">
        <v>10</v>
      </c>
      <c r="BB32" s="218">
        <v>10</v>
      </c>
      <c r="BC32" s="218">
        <v>10</v>
      </c>
      <c r="BD32" s="218">
        <v>10</v>
      </c>
      <c r="BE32" s="218">
        <v>10</v>
      </c>
      <c r="BF32" s="218">
        <v>0</v>
      </c>
      <c r="BG32" s="218">
        <v>0</v>
      </c>
      <c r="BH32" s="218">
        <v>0</v>
      </c>
      <c r="BI32" s="218">
        <v>0</v>
      </c>
      <c r="BJ32" s="218">
        <v>10</v>
      </c>
      <c r="BK32" s="222">
        <v>0</v>
      </c>
      <c r="BM32" s="184"/>
    </row>
    <row r="33" spans="4:65" ht="13.5" thickBot="1">
      <c r="D33" s="374" t="s">
        <v>384</v>
      </c>
      <c r="E33" s="375"/>
      <c r="F33" s="146"/>
      <c r="G33" s="146"/>
      <c r="H33" s="146"/>
      <c r="I33" s="146"/>
      <c r="J33" s="146"/>
      <c r="K33" s="119">
        <f aca="true" t="shared" si="0" ref="K33:AP33">AVERAGE(K7:K32)</f>
        <v>8.846153846153847</v>
      </c>
      <c r="L33" s="116">
        <f t="shared" si="0"/>
        <v>6.153846153846154</v>
      </c>
      <c r="M33" s="116">
        <f t="shared" si="0"/>
        <v>9.615384615384615</v>
      </c>
      <c r="N33" s="116">
        <f t="shared" si="0"/>
        <v>9.615384615384615</v>
      </c>
      <c r="O33" s="116">
        <f t="shared" si="0"/>
        <v>8.461538461538462</v>
      </c>
      <c r="P33" s="116">
        <f t="shared" si="0"/>
        <v>9.615384615384615</v>
      </c>
      <c r="Q33" s="116">
        <f t="shared" si="0"/>
        <v>10</v>
      </c>
      <c r="R33" s="116">
        <f t="shared" si="0"/>
        <v>2.6923076923076925</v>
      </c>
      <c r="S33" s="116">
        <f t="shared" si="0"/>
        <v>2.6923076923076925</v>
      </c>
      <c r="T33" s="116">
        <f t="shared" si="0"/>
        <v>0</v>
      </c>
      <c r="U33" s="116">
        <f t="shared" si="0"/>
        <v>8.076923076923077</v>
      </c>
      <c r="V33" s="116">
        <f t="shared" si="0"/>
        <v>6.153846153846154</v>
      </c>
      <c r="W33" s="116">
        <f t="shared" si="0"/>
        <v>9.23076923076923</v>
      </c>
      <c r="X33" s="116">
        <f t="shared" si="0"/>
        <v>1.5384615384615385</v>
      </c>
      <c r="Y33" s="116">
        <f t="shared" si="0"/>
        <v>0.38461538461538464</v>
      </c>
      <c r="Z33" s="116">
        <f t="shared" si="0"/>
        <v>6.538461538461538</v>
      </c>
      <c r="AA33" s="116">
        <f t="shared" si="0"/>
        <v>1.5384615384615385</v>
      </c>
      <c r="AB33" s="116">
        <f t="shared" si="0"/>
        <v>1.9230769230769231</v>
      </c>
      <c r="AC33" s="116">
        <f t="shared" si="0"/>
        <v>3.8461538461538463</v>
      </c>
      <c r="AD33" s="116">
        <f t="shared" si="0"/>
        <v>10</v>
      </c>
      <c r="AE33" s="116">
        <f t="shared" si="0"/>
        <v>10</v>
      </c>
      <c r="AF33" s="116">
        <f t="shared" si="0"/>
        <v>10</v>
      </c>
      <c r="AG33" s="116">
        <f t="shared" si="0"/>
        <v>10</v>
      </c>
      <c r="AH33" s="116">
        <f t="shared" si="0"/>
        <v>8.26086956521739</v>
      </c>
      <c r="AI33" s="116">
        <f t="shared" si="0"/>
        <v>6.521739130434782</v>
      </c>
      <c r="AJ33" s="116">
        <f t="shared" si="0"/>
        <v>9.615384615384615</v>
      </c>
      <c r="AK33" s="116">
        <f t="shared" si="0"/>
        <v>0</v>
      </c>
      <c r="AL33" s="116">
        <f t="shared" si="0"/>
        <v>7.5</v>
      </c>
      <c r="AM33" s="116">
        <f t="shared" si="0"/>
        <v>0.8333333333333334</v>
      </c>
      <c r="AN33" s="116">
        <f t="shared" si="0"/>
        <v>9.5</v>
      </c>
      <c r="AO33" s="116">
        <f t="shared" si="0"/>
        <v>10</v>
      </c>
      <c r="AP33" s="116">
        <f t="shared" si="0"/>
        <v>4.4</v>
      </c>
      <c r="AQ33" s="116">
        <f aca="true" t="shared" si="1" ref="AQ33:BK33">AVERAGE(AQ7:AQ32)</f>
        <v>10</v>
      </c>
      <c r="AR33" s="116">
        <f t="shared" si="1"/>
        <v>8.692307692307692</v>
      </c>
      <c r="AS33" s="116">
        <f t="shared" si="1"/>
        <v>9.583333333333334</v>
      </c>
      <c r="AT33" s="116">
        <f t="shared" si="1"/>
        <v>4.444444444444445</v>
      </c>
      <c r="AU33" s="116">
        <f t="shared" si="1"/>
        <v>4</v>
      </c>
      <c r="AV33" s="116">
        <f t="shared" si="1"/>
        <v>7.142857142857143</v>
      </c>
      <c r="AW33" s="116">
        <f t="shared" si="1"/>
        <v>9.5</v>
      </c>
      <c r="AX33" s="116">
        <f t="shared" si="1"/>
        <v>6.666666666666667</v>
      </c>
      <c r="AY33" s="116">
        <f t="shared" si="1"/>
        <v>5.961538461538462</v>
      </c>
      <c r="AZ33" s="116">
        <f t="shared" si="1"/>
        <v>6</v>
      </c>
      <c r="BA33" s="116">
        <f t="shared" si="1"/>
        <v>10</v>
      </c>
      <c r="BB33" s="116">
        <f t="shared" si="1"/>
        <v>10</v>
      </c>
      <c r="BC33" s="116">
        <f t="shared" si="1"/>
        <v>10</v>
      </c>
      <c r="BD33" s="116">
        <f t="shared" si="1"/>
        <v>10</v>
      </c>
      <c r="BE33" s="116">
        <f t="shared" si="1"/>
        <v>10</v>
      </c>
      <c r="BF33" s="116">
        <f t="shared" si="1"/>
        <v>5</v>
      </c>
      <c r="BG33" s="116">
        <f t="shared" si="1"/>
        <v>9.23076923076923</v>
      </c>
      <c r="BH33" s="116">
        <f t="shared" si="1"/>
        <v>6.923076923076923</v>
      </c>
      <c r="BI33" s="116">
        <f t="shared" si="1"/>
        <v>8.076923076923077</v>
      </c>
      <c r="BJ33" s="116">
        <f t="shared" si="1"/>
        <v>6.538461538461538</v>
      </c>
      <c r="BK33" s="147">
        <f t="shared" si="1"/>
        <v>5</v>
      </c>
      <c r="BM33" s="184"/>
    </row>
    <row r="34" ht="12.75">
      <c r="BM34" s="184"/>
    </row>
    <row r="37" ht="13.5" thickBot="1"/>
    <row r="38" spans="11:16" ht="44.25" customHeight="1">
      <c r="K38" s="262" t="s">
        <v>328</v>
      </c>
      <c r="L38" s="341"/>
      <c r="M38" s="341"/>
      <c r="N38" s="341"/>
      <c r="O38" s="342"/>
      <c r="P38" s="268" t="s">
        <v>396</v>
      </c>
    </row>
    <row r="39" spans="4:16" ht="55.5" customHeight="1">
      <c r="D39" s="279" t="s">
        <v>351</v>
      </c>
      <c r="E39" s="279"/>
      <c r="K39" s="262" t="s">
        <v>329</v>
      </c>
      <c r="L39" s="341"/>
      <c r="M39" s="262" t="s">
        <v>344</v>
      </c>
      <c r="N39" s="341"/>
      <c r="O39" s="342"/>
      <c r="P39" s="269"/>
    </row>
    <row r="40" spans="4:16" ht="123.75" customHeight="1" thickBot="1">
      <c r="D40" s="6" t="s">
        <v>285</v>
      </c>
      <c r="E40" s="6" t="s">
        <v>286</v>
      </c>
      <c r="K40" s="89" t="s">
        <v>338</v>
      </c>
      <c r="L40" s="89" t="s">
        <v>343</v>
      </c>
      <c r="M40" s="89" t="s">
        <v>330</v>
      </c>
      <c r="N40" s="89" t="s">
        <v>331</v>
      </c>
      <c r="O40" s="96" t="s">
        <v>332</v>
      </c>
      <c r="P40" s="270"/>
    </row>
    <row r="41" spans="4:16" ht="12.75">
      <c r="D41" s="106" t="s">
        <v>403</v>
      </c>
      <c r="E41" s="106"/>
      <c r="K41" s="148">
        <f aca="true" t="shared" si="2" ref="K41:K66">AVERAGE(K7:AC7)</f>
        <v>5.7894736842105265</v>
      </c>
      <c r="L41" s="148">
        <f aca="true" t="shared" si="3" ref="L41:L49">AVERAGE(AD7:AG7)</f>
        <v>10</v>
      </c>
      <c r="M41" s="148">
        <f aca="true" t="shared" si="4" ref="M41:M66">AVERAGE(AH7:AS7)</f>
        <v>7.5</v>
      </c>
      <c r="N41" s="148">
        <f aca="true" t="shared" si="5" ref="N41:N66">AVERAGE(AT7:BC7)</f>
        <v>9.444444444444445</v>
      </c>
      <c r="O41" s="160">
        <f aca="true" t="shared" si="6" ref="O41:O66">AVERAGE(BD7:BK7)</f>
        <v>10</v>
      </c>
      <c r="P41" s="205">
        <f aca="true" t="shared" si="7" ref="P41:P66">AVERAGE(K7:BK7)</f>
        <v>7.7</v>
      </c>
    </row>
    <row r="42" spans="4:16" ht="12.75">
      <c r="D42" s="106" t="s">
        <v>410</v>
      </c>
      <c r="E42" s="106"/>
      <c r="K42" s="148">
        <f t="shared" si="2"/>
        <v>5.7894736842105265</v>
      </c>
      <c r="L42" s="148">
        <f t="shared" si="3"/>
        <v>10</v>
      </c>
      <c r="M42" s="148">
        <f t="shared" si="4"/>
        <v>5.833333333333333</v>
      </c>
      <c r="N42" s="148">
        <f t="shared" si="5"/>
        <v>6.5</v>
      </c>
      <c r="O42" s="160">
        <f t="shared" si="6"/>
        <v>8.75</v>
      </c>
      <c r="P42" s="206">
        <f t="shared" si="7"/>
        <v>6.69811320754717</v>
      </c>
    </row>
    <row r="43" spans="4:16" ht="12.75">
      <c r="D43" s="106" t="s">
        <v>416</v>
      </c>
      <c r="E43" s="106"/>
      <c r="K43" s="148">
        <f t="shared" si="2"/>
        <v>7.368421052631579</v>
      </c>
      <c r="L43" s="148">
        <f t="shared" si="3"/>
        <v>10</v>
      </c>
      <c r="M43" s="148">
        <f t="shared" si="4"/>
        <v>8</v>
      </c>
      <c r="N43" s="148">
        <f t="shared" si="5"/>
        <v>6.875</v>
      </c>
      <c r="O43" s="160">
        <f t="shared" si="6"/>
        <v>8.75</v>
      </c>
      <c r="P43" s="206">
        <f t="shared" si="7"/>
        <v>7.76595744680851</v>
      </c>
    </row>
    <row r="44" spans="4:16" ht="12.75">
      <c r="D44" s="106" t="s">
        <v>422</v>
      </c>
      <c r="E44" s="106"/>
      <c r="K44" s="148">
        <f t="shared" si="2"/>
        <v>4.2105263157894735</v>
      </c>
      <c r="L44" s="148">
        <f t="shared" si="3"/>
        <v>10</v>
      </c>
      <c r="M44" s="148">
        <f t="shared" si="4"/>
        <v>5.833333333333333</v>
      </c>
      <c r="N44" s="148">
        <f t="shared" si="5"/>
        <v>8.75</v>
      </c>
      <c r="O44" s="160">
        <f t="shared" si="6"/>
        <v>8.75</v>
      </c>
      <c r="P44" s="206">
        <f t="shared" si="7"/>
        <v>6.276595744680851</v>
      </c>
    </row>
    <row r="45" spans="4:16" ht="12.75">
      <c r="D45" s="106" t="s">
        <v>427</v>
      </c>
      <c r="E45" s="106"/>
      <c r="K45" s="148">
        <f t="shared" si="2"/>
        <v>5.2631578947368425</v>
      </c>
      <c r="L45" s="148">
        <f t="shared" si="3"/>
        <v>10</v>
      </c>
      <c r="M45" s="148">
        <f t="shared" si="4"/>
        <v>7.2727272727272725</v>
      </c>
      <c r="N45" s="148">
        <f t="shared" si="5"/>
        <v>9.444444444444445</v>
      </c>
      <c r="O45" s="160">
        <f t="shared" si="6"/>
        <v>8.75</v>
      </c>
      <c r="P45" s="206">
        <f t="shared" si="7"/>
        <v>7.3</v>
      </c>
    </row>
    <row r="46" spans="4:16" ht="12.75">
      <c r="D46" s="106" t="s">
        <v>430</v>
      </c>
      <c r="E46" s="106"/>
      <c r="K46" s="148">
        <f t="shared" si="2"/>
        <v>6.842105263157895</v>
      </c>
      <c r="L46" s="148">
        <f t="shared" si="3"/>
        <v>10</v>
      </c>
      <c r="M46" s="148">
        <f t="shared" si="4"/>
        <v>6.666666666666667</v>
      </c>
      <c r="N46" s="148">
        <f t="shared" si="5"/>
        <v>7.5</v>
      </c>
      <c r="O46" s="160">
        <f t="shared" si="6"/>
        <v>8.75</v>
      </c>
      <c r="P46" s="206">
        <f t="shared" si="7"/>
        <v>7.452830188679245</v>
      </c>
    </row>
    <row r="47" spans="4:16" ht="12.75">
      <c r="D47" s="106" t="s">
        <v>433</v>
      </c>
      <c r="E47" s="106"/>
      <c r="K47" s="148">
        <f t="shared" si="2"/>
        <v>6.315789473684211</v>
      </c>
      <c r="L47" s="148">
        <f t="shared" si="3"/>
        <v>10</v>
      </c>
      <c r="M47" s="148">
        <f t="shared" si="4"/>
        <v>8.25</v>
      </c>
      <c r="N47" s="148">
        <f t="shared" si="5"/>
        <v>9.444444444444445</v>
      </c>
      <c r="O47" s="160">
        <f t="shared" si="6"/>
        <v>8.75</v>
      </c>
      <c r="P47" s="206">
        <f t="shared" si="7"/>
        <v>7.921568627450981</v>
      </c>
    </row>
    <row r="48" spans="4:16" ht="12.75">
      <c r="D48" s="106" t="s">
        <v>438</v>
      </c>
      <c r="E48" s="106"/>
      <c r="K48" s="148">
        <f t="shared" si="2"/>
        <v>5.2631578947368425</v>
      </c>
      <c r="L48" s="148">
        <f t="shared" si="3"/>
        <v>10</v>
      </c>
      <c r="M48" s="148">
        <f t="shared" si="4"/>
        <v>7.2727272727272725</v>
      </c>
      <c r="N48" s="148">
        <f t="shared" si="5"/>
        <v>8.333333333333334</v>
      </c>
      <c r="O48" s="160">
        <f t="shared" si="6"/>
        <v>8.75</v>
      </c>
      <c r="P48" s="206">
        <f t="shared" si="7"/>
        <v>6.8604651162790695</v>
      </c>
    </row>
    <row r="49" spans="4:16" ht="12.75">
      <c r="D49" s="106" t="s">
        <v>442</v>
      </c>
      <c r="E49" s="106"/>
      <c r="K49" s="148">
        <f t="shared" si="2"/>
        <v>4.7368421052631575</v>
      </c>
      <c r="L49" s="148">
        <f t="shared" si="3"/>
        <v>10</v>
      </c>
      <c r="M49" s="148">
        <f t="shared" si="4"/>
        <v>7.25</v>
      </c>
      <c r="N49" s="148">
        <f t="shared" si="5"/>
        <v>6.5</v>
      </c>
      <c r="O49" s="160">
        <f t="shared" si="6"/>
        <v>8.75</v>
      </c>
      <c r="P49" s="206">
        <f t="shared" si="7"/>
        <v>6.6415094339622645</v>
      </c>
    </row>
    <row r="50" spans="4:16" ht="12.75">
      <c r="D50" s="106" t="s">
        <v>446</v>
      </c>
      <c r="E50" s="106"/>
      <c r="K50" s="148">
        <f t="shared" si="2"/>
        <v>3.6842105263157894</v>
      </c>
      <c r="L50" s="55" t="s">
        <v>347</v>
      </c>
      <c r="M50" s="148">
        <f t="shared" si="4"/>
        <v>6.666666666666667</v>
      </c>
      <c r="N50" s="148">
        <f t="shared" si="5"/>
        <v>5.833333333333333</v>
      </c>
      <c r="O50" s="160">
        <f t="shared" si="6"/>
        <v>7.5</v>
      </c>
      <c r="P50" s="206">
        <f t="shared" si="7"/>
        <v>5.256410256410256</v>
      </c>
    </row>
    <row r="51" spans="4:16" ht="12.75">
      <c r="D51" s="106" t="s">
        <v>453</v>
      </c>
      <c r="E51" s="106"/>
      <c r="K51" s="148">
        <f t="shared" si="2"/>
        <v>4.7368421052631575</v>
      </c>
      <c r="L51" s="148">
        <f>AVERAGE(AD17:AG17)</f>
        <v>10</v>
      </c>
      <c r="M51" s="148">
        <f t="shared" si="4"/>
        <v>4.181818181818182</v>
      </c>
      <c r="N51" s="148">
        <f t="shared" si="5"/>
        <v>10</v>
      </c>
      <c r="O51" s="160">
        <f t="shared" si="6"/>
        <v>5</v>
      </c>
      <c r="P51" s="206">
        <f t="shared" si="7"/>
        <v>5.466666666666667</v>
      </c>
    </row>
    <row r="52" spans="4:16" ht="12.75">
      <c r="D52" s="106" t="s">
        <v>459</v>
      </c>
      <c r="E52" s="106"/>
      <c r="K52" s="148">
        <f t="shared" si="2"/>
        <v>7.368421052631579</v>
      </c>
      <c r="L52" s="148">
        <f>AVERAGE(AD18:AG18)</f>
        <v>10</v>
      </c>
      <c r="M52" s="148">
        <f t="shared" si="4"/>
        <v>4.916666666666667</v>
      </c>
      <c r="N52" s="148">
        <f t="shared" si="5"/>
        <v>10</v>
      </c>
      <c r="O52" s="160">
        <f t="shared" si="6"/>
        <v>7.5</v>
      </c>
      <c r="P52" s="206">
        <f t="shared" si="7"/>
        <v>7.528301886792453</v>
      </c>
    </row>
    <row r="53" spans="4:16" ht="15" customHeight="1">
      <c r="D53" s="106" t="s">
        <v>462</v>
      </c>
      <c r="E53" s="106"/>
      <c r="K53" s="148">
        <f t="shared" si="2"/>
        <v>6.315789473684211</v>
      </c>
      <c r="L53" s="148">
        <f>AVERAGE(AD19:AG19)</f>
        <v>10</v>
      </c>
      <c r="M53" s="148">
        <f t="shared" si="4"/>
        <v>7.2727272727272725</v>
      </c>
      <c r="N53" s="148">
        <f t="shared" si="5"/>
        <v>8.75</v>
      </c>
      <c r="O53" s="160">
        <f t="shared" si="6"/>
        <v>7.5</v>
      </c>
      <c r="P53" s="206">
        <f t="shared" si="7"/>
        <v>7.159090909090909</v>
      </c>
    </row>
    <row r="54" spans="4:16" ht="15" customHeight="1">
      <c r="D54" s="106" t="s">
        <v>466</v>
      </c>
      <c r="E54" s="106"/>
      <c r="K54" s="148">
        <f t="shared" si="2"/>
        <v>5.7894736842105265</v>
      </c>
      <c r="L54" s="148">
        <f>AVERAGE(AD20:AG20)</f>
        <v>10</v>
      </c>
      <c r="M54" s="148">
        <f t="shared" si="4"/>
        <v>5.75</v>
      </c>
      <c r="N54" s="148">
        <f t="shared" si="5"/>
        <v>6</v>
      </c>
      <c r="O54" s="160">
        <f t="shared" si="6"/>
        <v>7.5</v>
      </c>
      <c r="P54" s="206">
        <f t="shared" si="7"/>
        <v>6.39622641509434</v>
      </c>
    </row>
    <row r="55" spans="4:16" ht="15" customHeight="1">
      <c r="D55" s="106" t="s">
        <v>470</v>
      </c>
      <c r="E55" s="106"/>
      <c r="K55" s="148">
        <f t="shared" si="2"/>
        <v>5.7894736842105265</v>
      </c>
      <c r="L55" s="148">
        <f>AVERAGE(AD21:AG21)</f>
        <v>10</v>
      </c>
      <c r="M55" s="148">
        <f t="shared" si="4"/>
        <v>5.833333333333333</v>
      </c>
      <c r="N55" s="148">
        <f t="shared" si="5"/>
        <v>7.5</v>
      </c>
      <c r="O55" s="160">
        <f t="shared" si="6"/>
        <v>7.5</v>
      </c>
      <c r="P55" s="206">
        <f t="shared" si="7"/>
        <v>6.666666666666667</v>
      </c>
    </row>
    <row r="56" spans="4:16" ht="15" customHeight="1">
      <c r="D56" s="106" t="s">
        <v>475</v>
      </c>
      <c r="E56" s="106"/>
      <c r="K56" s="148">
        <f t="shared" si="2"/>
        <v>3.6842105263157894</v>
      </c>
      <c r="L56" s="55" t="s">
        <v>347</v>
      </c>
      <c r="M56" s="148">
        <f t="shared" si="4"/>
        <v>7.5</v>
      </c>
      <c r="N56" s="148">
        <f t="shared" si="5"/>
        <v>9.166666666666666</v>
      </c>
      <c r="O56" s="160">
        <f t="shared" si="6"/>
        <v>7.5</v>
      </c>
      <c r="P56" s="206">
        <f t="shared" si="7"/>
        <v>5.8108108108108105</v>
      </c>
    </row>
    <row r="57" spans="4:16" ht="15" customHeight="1">
      <c r="D57" s="106" t="s">
        <v>480</v>
      </c>
      <c r="E57" s="106"/>
      <c r="K57" s="148">
        <f t="shared" si="2"/>
        <v>6.842105263157895</v>
      </c>
      <c r="L57" s="148">
        <f aca="true" t="shared" si="8" ref="L57:L62">AVERAGE(AD23:AG23)</f>
        <v>10</v>
      </c>
      <c r="M57" s="148">
        <f t="shared" si="4"/>
        <v>6.583333333333333</v>
      </c>
      <c r="N57" s="148">
        <f t="shared" si="5"/>
        <v>7</v>
      </c>
      <c r="O57" s="160">
        <f t="shared" si="6"/>
        <v>7.5</v>
      </c>
      <c r="P57" s="206">
        <f t="shared" si="7"/>
        <v>7.150943396226415</v>
      </c>
    </row>
    <row r="58" spans="4:16" ht="15" customHeight="1">
      <c r="D58" s="106" t="s">
        <v>485</v>
      </c>
      <c r="E58" s="106"/>
      <c r="K58" s="148">
        <f t="shared" si="2"/>
        <v>4.7368421052631575</v>
      </c>
      <c r="L58" s="148">
        <f t="shared" si="8"/>
        <v>10</v>
      </c>
      <c r="M58" s="148">
        <f t="shared" si="4"/>
        <v>7.25</v>
      </c>
      <c r="N58" s="148">
        <f t="shared" si="5"/>
        <v>9.444444444444445</v>
      </c>
      <c r="O58" s="160">
        <f t="shared" si="6"/>
        <v>5</v>
      </c>
      <c r="P58" s="206">
        <f t="shared" si="7"/>
        <v>6.44</v>
      </c>
    </row>
    <row r="59" spans="4:16" ht="15" customHeight="1">
      <c r="D59" s="106" t="s">
        <v>491</v>
      </c>
      <c r="E59" s="106"/>
      <c r="K59" s="148">
        <f t="shared" si="2"/>
        <v>5.7894736842105265</v>
      </c>
      <c r="L59" s="148">
        <f t="shared" si="8"/>
        <v>10</v>
      </c>
      <c r="M59" s="148">
        <f t="shared" si="4"/>
        <v>7.333333333333333</v>
      </c>
      <c r="N59" s="148">
        <f t="shared" si="5"/>
        <v>8.75</v>
      </c>
      <c r="O59" s="160">
        <f t="shared" si="6"/>
        <v>10</v>
      </c>
      <c r="P59" s="206">
        <f t="shared" si="7"/>
        <v>7.51063829787234</v>
      </c>
    </row>
    <row r="60" spans="4:16" ht="15" customHeight="1">
      <c r="D60" s="106" t="s">
        <v>495</v>
      </c>
      <c r="E60" s="106"/>
      <c r="K60" s="148">
        <f t="shared" si="2"/>
        <v>5.2631578947368425</v>
      </c>
      <c r="L60" s="148">
        <f t="shared" si="8"/>
        <v>10</v>
      </c>
      <c r="M60" s="148">
        <f t="shared" si="4"/>
        <v>8.333333333333334</v>
      </c>
      <c r="N60" s="148">
        <f t="shared" si="5"/>
        <v>9.444444444444445</v>
      </c>
      <c r="O60" s="160">
        <f t="shared" si="6"/>
        <v>7.5</v>
      </c>
      <c r="P60" s="206">
        <f t="shared" si="7"/>
        <v>7.352941176470588</v>
      </c>
    </row>
    <row r="61" spans="4:16" ht="12.75">
      <c r="D61" s="106" t="s">
        <v>498</v>
      </c>
      <c r="E61" s="106"/>
      <c r="K61" s="148">
        <f t="shared" si="2"/>
        <v>6.315789473684211</v>
      </c>
      <c r="L61" s="148">
        <f t="shared" si="8"/>
        <v>10</v>
      </c>
      <c r="M61" s="148">
        <f t="shared" si="4"/>
        <v>8.166666666666666</v>
      </c>
      <c r="N61" s="148">
        <f t="shared" si="5"/>
        <v>6.5</v>
      </c>
      <c r="O61" s="160">
        <f t="shared" si="6"/>
        <v>10</v>
      </c>
      <c r="P61" s="206">
        <f t="shared" si="7"/>
        <v>7.60377358490566</v>
      </c>
    </row>
    <row r="62" spans="4:16" ht="12.75">
      <c r="D62" s="106" t="s">
        <v>503</v>
      </c>
      <c r="E62" s="106"/>
      <c r="K62" s="148">
        <f t="shared" si="2"/>
        <v>6.315789473684211</v>
      </c>
      <c r="L62" s="148">
        <f t="shared" si="8"/>
        <v>10</v>
      </c>
      <c r="M62" s="148">
        <f t="shared" si="4"/>
        <v>8.333333333333334</v>
      </c>
      <c r="N62" s="148">
        <f t="shared" si="5"/>
        <v>8.75</v>
      </c>
      <c r="O62" s="160">
        <f t="shared" si="6"/>
        <v>10</v>
      </c>
      <c r="P62" s="206">
        <f t="shared" si="7"/>
        <v>7.9787234042553195</v>
      </c>
    </row>
    <row r="63" spans="4:16" ht="12.75">
      <c r="D63" s="106" t="s">
        <v>509</v>
      </c>
      <c r="E63" s="106"/>
      <c r="K63" s="148">
        <f t="shared" si="2"/>
        <v>5.2631578947368425</v>
      </c>
      <c r="L63" s="148" t="s">
        <v>347</v>
      </c>
      <c r="M63" s="148">
        <f t="shared" si="4"/>
        <v>7.75</v>
      </c>
      <c r="N63" s="148">
        <f t="shared" si="5"/>
        <v>4.5</v>
      </c>
      <c r="O63" s="160">
        <f t="shared" si="6"/>
        <v>5</v>
      </c>
      <c r="P63" s="206">
        <f t="shared" si="7"/>
        <v>6</v>
      </c>
    </row>
    <row r="64" spans="4:16" ht="12.75">
      <c r="D64" s="106" t="s">
        <v>516</v>
      </c>
      <c r="E64" s="106"/>
      <c r="K64" s="148">
        <f t="shared" si="2"/>
        <v>5.7894736842105265</v>
      </c>
      <c r="L64" s="148">
        <f>AVERAGE(AD30:AG30)</f>
        <v>10</v>
      </c>
      <c r="M64" s="148">
        <f t="shared" si="4"/>
        <v>7.75</v>
      </c>
      <c r="N64" s="148">
        <f t="shared" si="5"/>
        <v>6.111111111111111</v>
      </c>
      <c r="O64" s="160">
        <f t="shared" si="6"/>
        <v>3.75</v>
      </c>
      <c r="P64" s="206">
        <f t="shared" si="7"/>
        <v>6.3076923076923075</v>
      </c>
    </row>
    <row r="65" spans="4:16" ht="12.75">
      <c r="D65" s="106" t="s">
        <v>520</v>
      </c>
      <c r="E65" s="106"/>
      <c r="K65" s="148">
        <f t="shared" si="2"/>
        <v>5.7894736842105265</v>
      </c>
      <c r="L65" s="148">
        <f>AVERAGE(AD31:AG31)</f>
        <v>10</v>
      </c>
      <c r="M65" s="148">
        <f t="shared" si="4"/>
        <v>7.416666666666667</v>
      </c>
      <c r="N65" s="148">
        <f t="shared" si="5"/>
        <v>5.5</v>
      </c>
      <c r="O65" s="160">
        <f t="shared" si="6"/>
        <v>5</v>
      </c>
      <c r="P65" s="206">
        <f t="shared" si="7"/>
        <v>6.30188679245283</v>
      </c>
    </row>
    <row r="66" spans="4:16" ht="13.5" thickBot="1">
      <c r="D66" s="106" t="s">
        <v>523</v>
      </c>
      <c r="E66" s="106"/>
      <c r="K66" s="148">
        <f t="shared" si="2"/>
        <v>5.2631578947368425</v>
      </c>
      <c r="L66" s="148">
        <f>AVERAGE(AD32:AG32)</f>
        <v>10</v>
      </c>
      <c r="M66" s="148">
        <f t="shared" si="4"/>
        <v>8.25</v>
      </c>
      <c r="N66" s="148">
        <f t="shared" si="5"/>
        <v>5.5</v>
      </c>
      <c r="O66" s="160">
        <f t="shared" si="6"/>
        <v>3.75</v>
      </c>
      <c r="P66" s="206">
        <f t="shared" si="7"/>
        <v>6.113207547169812</v>
      </c>
    </row>
    <row r="67" spans="4:16" ht="13.5" thickBot="1">
      <c r="D67" s="271" t="s">
        <v>398</v>
      </c>
      <c r="E67" s="272"/>
      <c r="K67" s="119">
        <f>AVERAGE(K7:AC32)</f>
        <v>5.627530364372469</v>
      </c>
      <c r="L67" s="116">
        <f>AVERAGE(AD7:AG32)</f>
        <v>10</v>
      </c>
      <c r="M67" s="116">
        <f>AVERAGE(AH7:AS32)</f>
        <v>7.041095890410959</v>
      </c>
      <c r="N67" s="116">
        <f>AVERAGE(AT7:BC32)</f>
        <v>7.536585365853658</v>
      </c>
      <c r="O67" s="117">
        <f>AVERAGE(BD7:BK32)</f>
        <v>7.596153846153846</v>
      </c>
      <c r="P67" s="149">
        <f>AVERAGE(K7:BK32)</f>
        <v>6.85480093676815</v>
      </c>
    </row>
    <row r="73" ht="13.5" thickBot="1"/>
    <row r="74" spans="4:16" ht="39.75" customHeight="1">
      <c r="D74" s="279" t="s">
        <v>352</v>
      </c>
      <c r="E74" s="279"/>
      <c r="K74" s="262" t="s">
        <v>328</v>
      </c>
      <c r="L74" s="341"/>
      <c r="M74" s="341"/>
      <c r="N74" s="341"/>
      <c r="O74" s="342"/>
      <c r="P74" s="345" t="s">
        <v>396</v>
      </c>
    </row>
    <row r="75" spans="4:16" ht="54.75" customHeight="1" thickBot="1">
      <c r="D75" s="6" t="s">
        <v>285</v>
      </c>
      <c r="E75" s="6" t="s">
        <v>286</v>
      </c>
      <c r="K75" s="262" t="s">
        <v>329</v>
      </c>
      <c r="L75" s="341"/>
      <c r="M75" s="262" t="s">
        <v>344</v>
      </c>
      <c r="N75" s="341"/>
      <c r="O75" s="342"/>
      <c r="P75" s="346"/>
    </row>
    <row r="76" spans="4:16" ht="12.75" customHeight="1">
      <c r="D76" s="106" t="s">
        <v>403</v>
      </c>
      <c r="E76" s="106"/>
      <c r="K76" s="343">
        <f aca="true" t="shared" si="9" ref="K76:K101">AVERAGE(K7:AG7)</f>
        <v>6.190476190476191</v>
      </c>
      <c r="L76" s="344"/>
      <c r="M76" s="343">
        <f aca="true" t="shared" si="10" ref="M76:M101">AVERAGE(AH7:BK7)</f>
        <v>8.793103448275861</v>
      </c>
      <c r="N76" s="368"/>
      <c r="O76" s="368"/>
      <c r="P76" s="205">
        <v>7.7</v>
      </c>
    </row>
    <row r="77" spans="4:16" ht="13.5" customHeight="1">
      <c r="D77" s="106" t="s">
        <v>410</v>
      </c>
      <c r="E77" s="106"/>
      <c r="K77" s="343">
        <f t="shared" si="9"/>
        <v>6.521739130434782</v>
      </c>
      <c r="L77" s="344"/>
      <c r="M77" s="343">
        <f t="shared" si="10"/>
        <v>6.833333333333333</v>
      </c>
      <c r="N77" s="368"/>
      <c r="O77" s="368"/>
      <c r="P77" s="207">
        <v>6.69811320754717</v>
      </c>
    </row>
    <row r="78" spans="4:16" ht="13.5" customHeight="1">
      <c r="D78" s="106" t="s">
        <v>416</v>
      </c>
      <c r="E78" s="106"/>
      <c r="K78" s="343">
        <f t="shared" si="9"/>
        <v>7.619047619047619</v>
      </c>
      <c r="L78" s="344"/>
      <c r="M78" s="343">
        <f t="shared" si="10"/>
        <v>7.884615384615385</v>
      </c>
      <c r="N78" s="368"/>
      <c r="O78" s="368"/>
      <c r="P78" s="207">
        <v>7.76595744680851</v>
      </c>
    </row>
    <row r="79" spans="4:16" ht="13.5" customHeight="1">
      <c r="D79" s="106" t="s">
        <v>422</v>
      </c>
      <c r="E79" s="106"/>
      <c r="K79" s="343">
        <f t="shared" si="9"/>
        <v>5.217391304347826</v>
      </c>
      <c r="L79" s="344"/>
      <c r="M79" s="343">
        <f t="shared" si="10"/>
        <v>7.291666666666667</v>
      </c>
      <c r="N79" s="368"/>
      <c r="O79" s="368"/>
      <c r="P79" s="207">
        <v>6.276595744680851</v>
      </c>
    </row>
    <row r="80" spans="4:16" ht="13.5" customHeight="1">
      <c r="D80" s="106" t="s">
        <v>427</v>
      </c>
      <c r="E80" s="106"/>
      <c r="K80" s="343">
        <f t="shared" si="9"/>
        <v>5.909090909090909</v>
      </c>
      <c r="L80" s="344"/>
      <c r="M80" s="343">
        <f t="shared" si="10"/>
        <v>8.392857142857142</v>
      </c>
      <c r="N80" s="368"/>
      <c r="O80" s="368"/>
      <c r="P80" s="207">
        <v>7.3</v>
      </c>
    </row>
    <row r="81" spans="4:16" ht="13.5" customHeight="1">
      <c r="D81" s="106" t="s">
        <v>430</v>
      </c>
      <c r="E81" s="106"/>
      <c r="K81" s="343">
        <f t="shared" si="9"/>
        <v>7.391304347826087</v>
      </c>
      <c r="L81" s="344"/>
      <c r="M81" s="343">
        <f t="shared" si="10"/>
        <v>7.5</v>
      </c>
      <c r="N81" s="368"/>
      <c r="O81" s="368"/>
      <c r="P81" s="207">
        <v>7.452830188679245</v>
      </c>
    </row>
    <row r="82" spans="4:16" ht="13.5" customHeight="1">
      <c r="D82" s="106" t="s">
        <v>433</v>
      </c>
      <c r="E82" s="106"/>
      <c r="K82" s="343">
        <f t="shared" si="9"/>
        <v>6.818181818181818</v>
      </c>
      <c r="L82" s="344"/>
      <c r="M82" s="343">
        <f t="shared" si="10"/>
        <v>8.758620689655173</v>
      </c>
      <c r="N82" s="368"/>
      <c r="O82" s="368"/>
      <c r="P82" s="207">
        <v>7.921568627450981</v>
      </c>
    </row>
    <row r="83" spans="4:16" ht="13.5" customHeight="1">
      <c r="D83" s="106" t="s">
        <v>438</v>
      </c>
      <c r="E83" s="106"/>
      <c r="K83" s="343">
        <f t="shared" si="9"/>
        <v>5.714285714285714</v>
      </c>
      <c r="L83" s="344"/>
      <c r="M83" s="343">
        <f t="shared" si="10"/>
        <v>7.954545454545454</v>
      </c>
      <c r="N83" s="368"/>
      <c r="O83" s="368"/>
      <c r="P83" s="207">
        <v>6.8604651162790695</v>
      </c>
    </row>
    <row r="84" spans="4:16" ht="13.5" customHeight="1">
      <c r="D84" s="106" t="s">
        <v>442</v>
      </c>
      <c r="E84" s="106"/>
      <c r="K84" s="343">
        <f t="shared" si="9"/>
        <v>5.6521739130434785</v>
      </c>
      <c r="L84" s="344"/>
      <c r="M84" s="343">
        <f t="shared" si="10"/>
        <v>7.4</v>
      </c>
      <c r="N84" s="368"/>
      <c r="O84" s="368"/>
      <c r="P84" s="207">
        <v>6.6415094339622645</v>
      </c>
    </row>
    <row r="85" spans="4:16" ht="13.5" customHeight="1">
      <c r="D85" s="106" t="s">
        <v>446</v>
      </c>
      <c r="E85" s="106"/>
      <c r="K85" s="343">
        <f t="shared" si="9"/>
        <v>3.6842105263157894</v>
      </c>
      <c r="L85" s="344"/>
      <c r="M85" s="343">
        <f t="shared" si="10"/>
        <v>6.75</v>
      </c>
      <c r="N85" s="368"/>
      <c r="O85" s="368"/>
      <c r="P85" s="207">
        <v>5.256410256410256</v>
      </c>
    </row>
    <row r="86" spans="4:16" ht="13.5" customHeight="1">
      <c r="D86" s="106" t="s">
        <v>453</v>
      </c>
      <c r="E86" s="106"/>
      <c r="K86" s="343">
        <f t="shared" si="9"/>
        <v>5.454545454545454</v>
      </c>
      <c r="L86" s="344"/>
      <c r="M86" s="343">
        <f t="shared" si="10"/>
        <v>5.478260869565218</v>
      </c>
      <c r="N86" s="368"/>
      <c r="O86" s="368"/>
      <c r="P86" s="207">
        <v>5.466666666666667</v>
      </c>
    </row>
    <row r="87" spans="4:16" ht="13.5" customHeight="1">
      <c r="D87" s="106" t="s">
        <v>459</v>
      </c>
      <c r="E87" s="106"/>
      <c r="K87" s="343">
        <f t="shared" si="9"/>
        <v>7.826086956521739</v>
      </c>
      <c r="L87" s="344"/>
      <c r="M87" s="343">
        <f t="shared" si="10"/>
        <v>7.3</v>
      </c>
      <c r="N87" s="368"/>
      <c r="O87" s="368"/>
      <c r="P87" s="207">
        <v>7.528301886792453</v>
      </c>
    </row>
    <row r="88" spans="4:16" ht="13.5" customHeight="1">
      <c r="D88" s="106" t="s">
        <v>462</v>
      </c>
      <c r="E88" s="106"/>
      <c r="K88" s="343">
        <f t="shared" si="9"/>
        <v>6.666666666666667</v>
      </c>
      <c r="L88" s="344"/>
      <c r="M88" s="343">
        <f t="shared" si="10"/>
        <v>7.608695652173913</v>
      </c>
      <c r="N88" s="368"/>
      <c r="O88" s="368"/>
      <c r="P88" s="207">
        <v>7.159090909090909</v>
      </c>
    </row>
    <row r="89" spans="4:16" ht="13.5" customHeight="1">
      <c r="D89" s="106" t="s">
        <v>466</v>
      </c>
      <c r="E89" s="106"/>
      <c r="K89" s="343">
        <f t="shared" si="9"/>
        <v>6.521739130434782</v>
      </c>
      <c r="L89" s="344"/>
      <c r="M89" s="343">
        <f t="shared" si="10"/>
        <v>6.3</v>
      </c>
      <c r="N89" s="368"/>
      <c r="O89" s="368"/>
      <c r="P89" s="207">
        <v>6.39622641509434</v>
      </c>
    </row>
    <row r="90" spans="4:16" ht="13.5" customHeight="1">
      <c r="D90" s="106" t="s">
        <v>470</v>
      </c>
      <c r="E90" s="106"/>
      <c r="K90" s="343">
        <f t="shared" si="9"/>
        <v>6.521739130434782</v>
      </c>
      <c r="L90" s="344"/>
      <c r="M90" s="343">
        <f t="shared" si="10"/>
        <v>6.785714285714286</v>
      </c>
      <c r="N90" s="368"/>
      <c r="O90" s="368"/>
      <c r="P90" s="207">
        <v>6.666666666666667</v>
      </c>
    </row>
    <row r="91" spans="4:16" ht="13.5" customHeight="1">
      <c r="D91" s="106" t="s">
        <v>475</v>
      </c>
      <c r="E91" s="106"/>
      <c r="K91" s="343">
        <f t="shared" si="9"/>
        <v>3.6842105263157894</v>
      </c>
      <c r="L91" s="344"/>
      <c r="M91" s="343">
        <f t="shared" si="10"/>
        <v>8.055555555555555</v>
      </c>
      <c r="N91" s="368"/>
      <c r="O91" s="368"/>
      <c r="P91" s="207">
        <v>5.8108108108108105</v>
      </c>
    </row>
    <row r="92" spans="4:16" ht="13.5" customHeight="1">
      <c r="D92" s="106" t="s">
        <v>480</v>
      </c>
      <c r="E92" s="106"/>
      <c r="K92" s="343">
        <f t="shared" si="9"/>
        <v>7.391304347826087</v>
      </c>
      <c r="L92" s="344"/>
      <c r="M92" s="343">
        <f t="shared" si="10"/>
        <v>6.966666666666667</v>
      </c>
      <c r="N92" s="368"/>
      <c r="O92" s="368"/>
      <c r="P92" s="207">
        <v>7.150943396226415</v>
      </c>
    </row>
    <row r="93" spans="4:16" ht="13.5" customHeight="1">
      <c r="D93" s="106" t="s">
        <v>485</v>
      </c>
      <c r="E93" s="106"/>
      <c r="K93" s="343">
        <f t="shared" si="9"/>
        <v>5.238095238095238</v>
      </c>
      <c r="L93" s="344"/>
      <c r="M93" s="343">
        <f t="shared" si="10"/>
        <v>7.310344827586207</v>
      </c>
      <c r="N93" s="368"/>
      <c r="O93" s="368"/>
      <c r="P93" s="207">
        <v>6.44</v>
      </c>
    </row>
    <row r="94" spans="4:16" ht="13.5" customHeight="1">
      <c r="D94" s="106" t="s">
        <v>491</v>
      </c>
      <c r="E94" s="106"/>
      <c r="K94" s="343">
        <f t="shared" si="9"/>
        <v>6.521739130434782</v>
      </c>
      <c r="L94" s="344"/>
      <c r="M94" s="343">
        <f t="shared" si="10"/>
        <v>8.458333333333334</v>
      </c>
      <c r="N94" s="368"/>
      <c r="O94" s="368"/>
      <c r="P94" s="207">
        <v>7.51063829787234</v>
      </c>
    </row>
    <row r="95" spans="4:16" ht="13.5" customHeight="1">
      <c r="D95" s="106" t="s">
        <v>495</v>
      </c>
      <c r="E95" s="106"/>
      <c r="K95" s="343">
        <f t="shared" si="9"/>
        <v>5.909090909090909</v>
      </c>
      <c r="L95" s="344"/>
      <c r="M95" s="343">
        <f t="shared" si="10"/>
        <v>8.448275862068966</v>
      </c>
      <c r="N95" s="368"/>
      <c r="O95" s="368"/>
      <c r="P95" s="207">
        <v>7.352941176470588</v>
      </c>
    </row>
    <row r="96" spans="4:16" ht="13.5" customHeight="1">
      <c r="D96" s="106" t="s">
        <v>498</v>
      </c>
      <c r="E96" s="106"/>
      <c r="K96" s="343">
        <f t="shared" si="9"/>
        <v>6.956521739130435</v>
      </c>
      <c r="L96" s="344"/>
      <c r="M96" s="343">
        <f t="shared" si="10"/>
        <v>8.1</v>
      </c>
      <c r="N96" s="368"/>
      <c r="O96" s="368"/>
      <c r="P96" s="207">
        <v>7.60377358490566</v>
      </c>
    </row>
    <row r="97" spans="4:16" ht="13.5" customHeight="1">
      <c r="D97" s="106" t="s">
        <v>503</v>
      </c>
      <c r="E97" s="106"/>
      <c r="K97" s="343">
        <f t="shared" si="9"/>
        <v>6.956521739130435</v>
      </c>
      <c r="L97" s="344"/>
      <c r="M97" s="343">
        <f t="shared" si="10"/>
        <v>8.958333333333334</v>
      </c>
      <c r="N97" s="368"/>
      <c r="O97" s="368"/>
      <c r="P97" s="207">
        <v>7.9787234042553195</v>
      </c>
    </row>
    <row r="98" spans="4:16" ht="13.5" customHeight="1">
      <c r="D98" s="106" t="s">
        <v>509</v>
      </c>
      <c r="E98" s="106"/>
      <c r="K98" s="343">
        <f t="shared" si="9"/>
        <v>6.086956521739131</v>
      </c>
      <c r="L98" s="344"/>
      <c r="M98" s="343">
        <f t="shared" si="10"/>
        <v>5.933333333333334</v>
      </c>
      <c r="N98" s="368"/>
      <c r="O98" s="368"/>
      <c r="P98" s="207">
        <v>6</v>
      </c>
    </row>
    <row r="99" spans="4:16" ht="13.5" customHeight="1">
      <c r="D99" s="106" t="s">
        <v>516</v>
      </c>
      <c r="E99" s="106"/>
      <c r="K99" s="343">
        <f t="shared" si="9"/>
        <v>6.521739130434782</v>
      </c>
      <c r="L99" s="344"/>
      <c r="M99" s="343">
        <f t="shared" si="10"/>
        <v>6.137931034482759</v>
      </c>
      <c r="N99" s="368"/>
      <c r="O99" s="368"/>
      <c r="P99" s="207">
        <v>6.3076923076923075</v>
      </c>
    </row>
    <row r="100" spans="4:16" ht="13.5" customHeight="1">
      <c r="D100" s="106" t="s">
        <v>520</v>
      </c>
      <c r="E100" s="106"/>
      <c r="K100" s="343">
        <f t="shared" si="9"/>
        <v>6.521739130434782</v>
      </c>
      <c r="L100" s="344"/>
      <c r="M100" s="343">
        <f t="shared" si="10"/>
        <v>6.133333333333334</v>
      </c>
      <c r="N100" s="368"/>
      <c r="O100" s="368"/>
      <c r="P100" s="207">
        <v>6.30188679245283</v>
      </c>
    </row>
    <row r="101" spans="4:16" ht="13.5" customHeight="1" thickBot="1">
      <c r="D101" s="106" t="s">
        <v>523</v>
      </c>
      <c r="E101" s="106"/>
      <c r="K101" s="343">
        <f t="shared" si="9"/>
        <v>6.086956521739131</v>
      </c>
      <c r="L101" s="344"/>
      <c r="M101" s="343">
        <f t="shared" si="10"/>
        <v>6.133333333333334</v>
      </c>
      <c r="N101" s="368"/>
      <c r="O101" s="368"/>
      <c r="P101" s="207">
        <v>6.113207547169812</v>
      </c>
    </row>
    <row r="102" spans="4:16" ht="13.5" thickBot="1">
      <c r="D102" s="271" t="s">
        <v>398</v>
      </c>
      <c r="E102" s="272"/>
      <c r="K102" s="369">
        <f>AVERAGE(K7:AG32)</f>
        <v>6.25</v>
      </c>
      <c r="L102" s="370"/>
      <c r="M102" s="371">
        <f>AVERAGE(AH7:BK32)</f>
        <v>7.348936170212766</v>
      </c>
      <c r="N102" s="372"/>
      <c r="O102" s="373"/>
      <c r="P102" s="150">
        <v>6.85480093676815</v>
      </c>
    </row>
  </sheetData>
  <sheetProtection/>
  <mergeCells count="78">
    <mergeCell ref="D33:E33"/>
    <mergeCell ref="M99:O99"/>
    <mergeCell ref="M100:O100"/>
    <mergeCell ref="M92:O92"/>
    <mergeCell ref="M101:O101"/>
    <mergeCell ref="M93:O93"/>
    <mergeCell ref="M94:O94"/>
    <mergeCell ref="M95:O95"/>
    <mergeCell ref="M96:O96"/>
    <mergeCell ref="M97:O97"/>
    <mergeCell ref="M98:O98"/>
    <mergeCell ref="M86:O86"/>
    <mergeCell ref="M87:O87"/>
    <mergeCell ref="M88:O88"/>
    <mergeCell ref="M89:O89"/>
    <mergeCell ref="M90:O90"/>
    <mergeCell ref="M91:O91"/>
    <mergeCell ref="K100:L100"/>
    <mergeCell ref="K101:L101"/>
    <mergeCell ref="M77:O77"/>
    <mergeCell ref="M78:O78"/>
    <mergeCell ref="M79:O79"/>
    <mergeCell ref="M80:O80"/>
    <mergeCell ref="M81:O81"/>
    <mergeCell ref="M82:O82"/>
    <mergeCell ref="M83:O83"/>
    <mergeCell ref="M84:O84"/>
    <mergeCell ref="K94:L94"/>
    <mergeCell ref="K95:L95"/>
    <mergeCell ref="K96:L96"/>
    <mergeCell ref="K97:L97"/>
    <mergeCell ref="K98:L98"/>
    <mergeCell ref="K99:L99"/>
    <mergeCell ref="K88:L88"/>
    <mergeCell ref="K89:L89"/>
    <mergeCell ref="K90:L90"/>
    <mergeCell ref="K91:L91"/>
    <mergeCell ref="K92:L92"/>
    <mergeCell ref="K93:L93"/>
    <mergeCell ref="K102:L102"/>
    <mergeCell ref="AH2:BK2"/>
    <mergeCell ref="M102:O102"/>
    <mergeCell ref="K77:L77"/>
    <mergeCell ref="K78:L78"/>
    <mergeCell ref="K79:L79"/>
    <mergeCell ref="K80:L80"/>
    <mergeCell ref="K81:L81"/>
    <mergeCell ref="K86:L86"/>
    <mergeCell ref="K87:L87"/>
    <mergeCell ref="K84:L84"/>
    <mergeCell ref="K85:L85"/>
    <mergeCell ref="K3:AC3"/>
    <mergeCell ref="AD3:AG3"/>
    <mergeCell ref="AH3:AS3"/>
    <mergeCell ref="AT3:BC3"/>
    <mergeCell ref="BA5:BC5"/>
    <mergeCell ref="M76:O76"/>
    <mergeCell ref="M85:O85"/>
    <mergeCell ref="P38:P40"/>
    <mergeCell ref="K74:O74"/>
    <mergeCell ref="K75:L75"/>
    <mergeCell ref="M75:O75"/>
    <mergeCell ref="P74:P75"/>
    <mergeCell ref="K1:BK1"/>
    <mergeCell ref="AH5:AI5"/>
    <mergeCell ref="AT5:AX5"/>
    <mergeCell ref="BD3:BK3"/>
    <mergeCell ref="K2:AG2"/>
    <mergeCell ref="D39:E39"/>
    <mergeCell ref="D67:E67"/>
    <mergeCell ref="D74:E74"/>
    <mergeCell ref="D102:E102"/>
    <mergeCell ref="K38:O38"/>
    <mergeCell ref="K39:L39"/>
    <mergeCell ref="M39:O39"/>
    <mergeCell ref="K76:L76"/>
    <mergeCell ref="K82:L82"/>
    <mergeCell ref="K83:L8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Carzaniga Sara</dc:creator>
  <cp:keywords/>
  <dc:description/>
  <cp:lastModifiedBy>Sara Carzaniga</cp:lastModifiedBy>
  <dcterms:created xsi:type="dcterms:W3CDTF">2017-07-04T09:34:56Z</dcterms:created>
  <dcterms:modified xsi:type="dcterms:W3CDTF">2017-11-24T17:27:38Z</dcterms:modified>
  <cp:category/>
  <cp:version/>
  <cp:contentType/>
  <cp:contentStatus/>
</cp:coreProperties>
</file>